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дходження коштів " sheetId="1" r:id="rId1"/>
    <sheet name="Використання коштів" sheetId="2" r:id="rId2"/>
  </sheets>
  <definedNames/>
  <calcPr fullCalcOnLoad="1"/>
</workbook>
</file>

<file path=xl/sharedStrings.xml><?xml version="1.0" encoding="utf-8"?>
<sst xmlns="http://schemas.openxmlformats.org/spreadsheetml/2006/main" count="467" uniqueCount="354">
  <si>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</si>
  <si>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</si>
  <si>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</si>
  <si>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</si>
  <si>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</si>
  <si>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</si>
  <si>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</si>
  <si>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</si>
  <si>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</si>
  <si>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</si>
  <si>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</si>
  <si>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</si>
  <si>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</si>
  <si>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</si>
  <si>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</si>
  <si>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</si>
  <si>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</si>
  <si>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</si>
  <si>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</si>
  <si>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</si>
  <si>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</si>
  <si>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</si>
  <si>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</si>
  <si>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</si>
  <si>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</si>
  <si>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</si>
  <si>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</si>
  <si>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</si>
  <si>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</si>
  <si>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</si>
  <si>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</si>
  <si>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</si>
  <si>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</si>
  <si>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</si>
  <si>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</si>
  <si>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</si>
  <si>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</si>
  <si>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</si>
  <si>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</si>
  <si>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</si>
  <si>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</si>
  <si>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</si>
  <si>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</si>
  <si>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</si>
  <si>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</si>
  <si>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</si>
  <si>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</si>
  <si>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</si>
  <si>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</si>
  <si>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</si>
  <si>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</si>
  <si>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</si>
  <si>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</si>
  <si>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</si>
  <si>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</si>
  <si>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</si>
  <si>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</si>
  <si>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</si>
  <si>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</si>
  <si>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</si>
  <si>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</si>
  <si>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</si>
  <si>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</si>
  <si>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</si>
  <si>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</si>
  <si>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</si>
  <si>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</si>
  <si>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</si>
  <si>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</si>
  <si>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</si>
  <si>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</si>
  <si>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</si>
  <si>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</si>
  <si>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</si>
  <si>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</si>
  <si>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</si>
  <si>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</si>
  <si>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</si>
  <si>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</si>
  <si>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</si>
  <si>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</si>
  <si>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</si>
  <si>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</si>
  <si>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</si>
  <si>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</si>
  <si>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</si>
  <si>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</si>
  <si>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</si>
  <si>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</si>
  <si>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</si>
  <si>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</si>
  <si>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</si>
  <si>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</si>
  <si>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</si>
  <si>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</si>
  <si>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</si>
  <si>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</si>
  <si>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</si>
  <si>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</si>
  <si>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</si>
  <si>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</si>
  <si>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</si>
  <si>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</si>
  <si>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</si>
  <si>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</si>
  <si>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</si>
  <si>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</si>
  <si>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</si>
  <si>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</si>
  <si>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</si>
  <si>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</si>
  <si>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</si>
  <si>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</si>
  <si>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</si>
  <si>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</si>
  <si>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</si>
  <si>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</si>
  <si>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</si>
  <si>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</si>
  <si>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</si>
  <si>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</si>
  <si>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</si>
  <si>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</si>
  <si>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</si>
  <si>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</si>
  <si>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</si>
  <si>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</si>
  <si>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</si>
  <si>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</si>
  <si>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</si>
  <si>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</si>
  <si>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</si>
  <si>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</si>
  <si>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</si>
  <si>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</si>
  <si>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</si>
  <si>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</si>
  <si>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</si>
  <si>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</si>
  <si>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</si>
  <si>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</si>
  <si>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</si>
  <si>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</si>
  <si>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</si>
  <si>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</si>
  <si>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</si>
  <si>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</si>
  <si>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</si>
  <si>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</si>
  <si>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</si>
  <si>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</si>
  <si>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</si>
  <si>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</si>
  <si>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</si>
  <si>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</si>
  <si>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</si>
  <si>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</si>
  <si>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</si>
  <si>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</si>
  <si>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</si>
  <si>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</si>
  <si>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</si>
  <si>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</si>
  <si>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</si>
  <si>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</si>
  <si>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</si>
  <si>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</si>
  <si>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</si>
  <si>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</si>
  <si>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</si>
  <si>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</si>
  <si>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</si>
  <si>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</si>
  <si>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</si>
  <si>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</si>
  <si>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</si>
  <si>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</si>
  <si>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</si>
  <si>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</si>
  <si>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</si>
  <si>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</si>
  <si>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</si>
  <si>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</si>
  <si>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</si>
  <si>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</si>
  <si>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</si>
  <si>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</si>
  <si>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</si>
  <si>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</si>
  <si>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</si>
  <si>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</si>
  <si>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</si>
  <si>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</si>
  <si>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</si>
  <si>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</si>
  <si>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</si>
  <si>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</si>
  <si>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</si>
  <si>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</si>
  <si>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</si>
  <si>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</si>
  <si>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</si>
  <si>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</si>
  <si>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</si>
  <si>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</si>
  <si>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</si>
  <si>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</si>
  <si>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250000</t>
  </si>
  <si>
    <t>Видатки, не віднесені до основних груп</t>
  </si>
  <si>
    <t>250102</t>
  </si>
  <si>
    <t>Резервний фонд</t>
  </si>
  <si>
    <t>250380</t>
  </si>
  <si>
    <t>Інші субвенції</t>
  </si>
  <si>
    <t>250404</t>
  </si>
  <si>
    <t xml:space="preserve"> </t>
  </si>
  <si>
    <t xml:space="preserve">Усього </t>
  </si>
  <si>
    <t>160903</t>
  </si>
  <si>
    <t>Програми в галузі сільського господарства, лісового господарства, рибальства та мисливства</t>
  </si>
  <si>
    <t>Зведений бюджет Вінницького р-ну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</si>
  <si>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</si>
  <si>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</si>
  <si>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</si>
  <si>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</si>
  <si>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</si>
  <si>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</si>
  <si>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</si>
  <si>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</si>
  <si>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</si>
  <si>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</si>
  <si>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</si>
  <si>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</si>
  <si>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</si>
  <si>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</si>
  <si>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</si>
  <si>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</si>
  <si>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</si>
  <si>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</si>
  <si>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</si>
  <si>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</si>
  <si>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</si>
  <si>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</si>
  <si>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</si>
  <si>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Інші надходження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</si>
  <si>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</si>
  <si>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</si>
  <si>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</si>
  <si>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</si>
  <si>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</si>
  <si>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</si>
  <si>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</si>
  <si>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</si>
  <si>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070101</t>
  </si>
  <si>
    <t>Дошкільні заклади освіти</t>
  </si>
  <si>
    <t>100000</t>
  </si>
  <si>
    <t>Житлово-комунальне господарство</t>
  </si>
  <si>
    <t>100203</t>
  </si>
  <si>
    <t>Благоустрій міст, сіл, селищ</t>
  </si>
  <si>
    <t>130112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</si>
  <si>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</si>
  <si>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</si>
  <si>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</si>
  <si>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</si>
  <si>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150000</t>
  </si>
  <si>
    <t>Будівництво</t>
  </si>
  <si>
    <t>150101</t>
  </si>
  <si>
    <t>Капітальні вкладення</t>
  </si>
  <si>
    <t>150202</t>
  </si>
  <si>
    <t>Розробка схем та проектних рішень масового застосування</t>
  </si>
  <si>
    <t>160101</t>
  </si>
  <si>
    <t>Землеустрій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</si>
  <si>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</si>
  <si>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</si>
  <si>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</si>
  <si>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</si>
  <si>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</si>
  <si>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</si>
  <si>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</si>
  <si>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</si>
  <si>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</si>
  <si>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</si>
  <si>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</si>
  <si>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</si>
  <si>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Транспортний податок з фізичних осіб</t>
  </si>
  <si>
    <t>Транспортний податок з юридичних осіб</t>
  </si>
  <si>
    <t>Плата за розміщення тимчасово вільних коштів місцевих бюджетів </t>
  </si>
  <si>
    <t>Надходження коштів пайової участі у розвитку інфраструктури населеного пункту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</si>
  <si>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</si>
  <si>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</si>
  <si>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</si>
  <si>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</si>
  <si>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</si>
  <si>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</si>
  <si>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</si>
  <si>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</si>
  <si>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Аналіз фінансування установ на 12.08.2016</t>
  </si>
  <si>
    <t>Станом на 15.08.2016</t>
  </si>
  <si>
    <t>090501</t>
  </si>
  <si>
    <t>Організація та проведення громадських робіт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</si>
  <si>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</si>
  <si>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</si>
  <si>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</si>
  <si>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</si>
  <si>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</si>
  <si>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</si>
  <si>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</si>
  <si>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</si>
  <si>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</si>
  <si>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</si>
  <si>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250203</t>
  </si>
  <si>
    <t>Проведення виборів депутатів місцевих рад та сільських, селищних, міських голів</t>
  </si>
  <si>
    <t>250336</t>
  </si>
  <si>
    <t>Спеціальний фонд (разом)</t>
  </si>
  <si>
    <t>100102</t>
  </si>
  <si>
    <t>Капітальний ремонт житлового фонду місцевих органів влади</t>
  </si>
  <si>
    <t>200000</t>
  </si>
  <si>
    <t>Охорона навколишнього природного середовища та ядерна безпека</t>
  </si>
  <si>
    <t>200100</t>
  </si>
  <si>
    <t>Охорона і раціональне використання водних ресурсів</t>
  </si>
  <si>
    <t>240602</t>
  </si>
  <si>
    <t>Утилізація відходів</t>
  </si>
  <si>
    <t>240603</t>
  </si>
  <si>
    <t>Ліквідація іншого забруднення навколишнього природного середовища</t>
  </si>
  <si>
    <t>240604</t>
  </si>
  <si>
    <t>Інша діяльність у сфері охорони навколишнього природного середовища</t>
  </si>
  <si>
    <t>250324</t>
  </si>
  <si>
    <t>Субвенція іншим бюджетам на виконання інвестиційних проектів</t>
  </si>
  <si>
    <t>250406</t>
  </si>
  <si>
    <t>Видатки на реалізацію програм допомоги і грантів міжнародних фінансових організацій та Європейського Союзу</t>
  </si>
  <si>
    <t>На 12.08.2016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</si>
  <si>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</si>
  <si>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</si>
  <si>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</si>
  <si>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</si>
  <si>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</si>
  <si>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</si>
  <si>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</si>
  <si>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</si>
  <si>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</si>
  <si>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</si>
  <si>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</si>
  <si>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</si>
  <si>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</si>
  <si>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</si>
  <si>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</si>
  <si>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</si>
  <si>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</si>
  <si>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</si>
  <si>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</si>
  <si>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</si>
  <si>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</si>
  <si>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</si>
  <si>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Від урядів зарубіжних країн та міжнародних організацій  </t>
  </si>
  <si>
    <t>Гранти (дарунки), що надійшли до бюджетів усіх рівнів  </t>
  </si>
  <si>
    <t>спеціальний фонд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</si>
</sst>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0.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88" fontId="2" fillId="2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0" fillId="0" borderId="0" xfId="0" applyAlignment="1">
      <alignment horizontal="left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workbookViewId="0" topLeftCell="A67">
      <selection activeCell="A88" sqref="A88:B88"/>
    </sheetView>
  </sheetViews>
  <sheetFormatPr defaultColWidth="9.140625" defaultRowHeight="12.75"/>
  <cols>
    <col min="2" max="2" width="41.421875" style="0" customWidth="1"/>
    <col min="3" max="3" width="12.57421875" style="0" customWidth="1"/>
    <col min="4" max="4" width="12.421875" style="0" customWidth="1"/>
    <col min="5" max="5" width="12.8515625" style="0" customWidth="1"/>
  </cols>
  <sheetData>
    <row r="1" ht="12.75">
      <c r="A1" t="s">
        <v>295</v>
      </c>
    </row>
    <row r="2" spans="1:9" s="21" customFormat="1" ht="12.75">
      <c r="A2" s="13"/>
      <c r="B2" s="13"/>
      <c r="C2" s="13"/>
      <c r="D2" s="13"/>
      <c r="E2" s="13"/>
      <c r="F2" s="13"/>
      <c r="G2" s="13"/>
      <c r="H2" s="13"/>
      <c r="I2" s="13"/>
    </row>
    <row r="3" spans="1:9" s="21" customFormat="1" ht="23.25">
      <c r="A3" s="14" t="s">
        <v>72</v>
      </c>
      <c r="B3" s="15"/>
      <c r="C3" s="15"/>
      <c r="D3" s="15"/>
      <c r="E3" s="15"/>
      <c r="F3" s="15"/>
      <c r="G3" s="15"/>
      <c r="H3" s="15"/>
      <c r="I3" s="15"/>
    </row>
    <row r="4" spans="1:9" s="21" customFormat="1" ht="12.75">
      <c r="A4" s="15" t="s">
        <v>71</v>
      </c>
      <c r="B4" s="15"/>
      <c r="C4" s="15"/>
      <c r="D4" s="15"/>
      <c r="E4" s="15"/>
      <c r="F4" s="15"/>
      <c r="G4" s="15"/>
      <c r="H4" s="15"/>
      <c r="I4" s="15"/>
    </row>
    <row r="5" spans="1:9" s="21" customFormat="1" ht="18">
      <c r="A5" s="16" t="s">
        <v>328</v>
      </c>
      <c r="B5" s="15"/>
      <c r="C5" s="15"/>
      <c r="D5" s="15"/>
      <c r="E5" s="15"/>
      <c r="F5" s="15"/>
      <c r="G5" s="15"/>
      <c r="H5" s="15"/>
      <c r="I5" s="15"/>
    </row>
    <row r="6" s="21" customFormat="1" ht="12.75"/>
    <row r="7" spans="1:5" ht="12.75">
      <c r="A7" s="7" t="s">
        <v>2</v>
      </c>
      <c r="B7" s="7" t="s">
        <v>18</v>
      </c>
      <c r="C7" s="7" t="s">
        <v>19</v>
      </c>
      <c r="D7" s="7" t="s">
        <v>20</v>
      </c>
      <c r="E7" s="7" t="s">
        <v>21</v>
      </c>
    </row>
    <row r="8" spans="1:5" ht="12.75">
      <c r="A8" s="8">
        <v>10000000</v>
      </c>
      <c r="B8" s="8" t="s">
        <v>22</v>
      </c>
      <c r="C8" s="8">
        <v>79342302</v>
      </c>
      <c r="D8" s="8">
        <v>97067665.61</v>
      </c>
      <c r="E8" s="8">
        <f aca="true" t="shared" si="0" ref="E8:E71">IF(C8=0,0,D8/C8*100)</f>
        <v>122.34036971853929</v>
      </c>
    </row>
    <row r="9" spans="1:5" ht="12.75">
      <c r="A9" s="8">
        <v>11000000</v>
      </c>
      <c r="B9" s="8" t="s">
        <v>23</v>
      </c>
      <c r="C9" s="8">
        <v>42642997</v>
      </c>
      <c r="D9" s="8">
        <v>44436655.44</v>
      </c>
      <c r="E9" s="8">
        <f t="shared" si="0"/>
        <v>104.2062204023793</v>
      </c>
    </row>
    <row r="10" spans="1:5" ht="12.75">
      <c r="A10" s="8">
        <v>11010000</v>
      </c>
      <c r="B10" s="8" t="s">
        <v>24</v>
      </c>
      <c r="C10" s="8">
        <v>42642997</v>
      </c>
      <c r="D10" s="8">
        <v>44419921.24</v>
      </c>
      <c r="E10" s="8">
        <f t="shared" si="0"/>
        <v>104.16697785101736</v>
      </c>
    </row>
    <row r="11" spans="1:5" ht="12.75">
      <c r="A11" s="8">
        <v>11010100</v>
      </c>
      <c r="B11" s="8" t="s">
        <v>25</v>
      </c>
      <c r="C11" s="8">
        <v>33661997</v>
      </c>
      <c r="D11" s="8">
        <v>34998095.49</v>
      </c>
      <c r="E11" s="8">
        <f t="shared" si="0"/>
        <v>103.96915991050679</v>
      </c>
    </row>
    <row r="12" spans="1:5" ht="12.75">
      <c r="A12" s="8">
        <v>11010200</v>
      </c>
      <c r="B12" s="8" t="s">
        <v>26</v>
      </c>
      <c r="C12" s="8">
        <v>6032000</v>
      </c>
      <c r="D12" s="8">
        <v>7466294.76</v>
      </c>
      <c r="E12" s="8">
        <f t="shared" si="0"/>
        <v>123.77809615384614</v>
      </c>
    </row>
    <row r="13" spans="1:5" ht="12.75">
      <c r="A13" s="8">
        <v>11010400</v>
      </c>
      <c r="B13" s="8" t="s">
        <v>27</v>
      </c>
      <c r="C13" s="8">
        <v>1520000</v>
      </c>
      <c r="D13" s="8">
        <v>1052030.52</v>
      </c>
      <c r="E13" s="8">
        <f t="shared" si="0"/>
        <v>69.21253421052633</v>
      </c>
    </row>
    <row r="14" spans="1:5" ht="12.75">
      <c r="A14" s="8">
        <v>11010500</v>
      </c>
      <c r="B14" s="8" t="s">
        <v>28</v>
      </c>
      <c r="C14" s="8">
        <v>1429000</v>
      </c>
      <c r="D14" s="8">
        <v>903500.47</v>
      </c>
      <c r="E14" s="8">
        <f t="shared" si="0"/>
        <v>63.226065080475855</v>
      </c>
    </row>
    <row r="15" spans="1:5" ht="12.75">
      <c r="A15" s="8">
        <v>11020000</v>
      </c>
      <c r="B15" s="8" t="s">
        <v>288</v>
      </c>
      <c r="C15" s="8">
        <v>0</v>
      </c>
      <c r="D15" s="8">
        <v>16734.2</v>
      </c>
      <c r="E15" s="8">
        <f t="shared" si="0"/>
        <v>0</v>
      </c>
    </row>
    <row r="16" spans="1:5" ht="12.75">
      <c r="A16" s="8">
        <v>11020200</v>
      </c>
      <c r="B16" s="8" t="s">
        <v>289</v>
      </c>
      <c r="C16" s="8">
        <v>0</v>
      </c>
      <c r="D16" s="8">
        <v>16734.2</v>
      </c>
      <c r="E16" s="8">
        <f t="shared" si="0"/>
        <v>0</v>
      </c>
    </row>
    <row r="17" spans="1:5" ht="12.75">
      <c r="A17" s="8">
        <v>13000000</v>
      </c>
      <c r="B17" s="8" t="s">
        <v>229</v>
      </c>
      <c r="C17" s="8">
        <v>325651</v>
      </c>
      <c r="D17" s="8">
        <v>323531.64</v>
      </c>
      <c r="E17" s="8">
        <f t="shared" si="0"/>
        <v>99.34919284755766</v>
      </c>
    </row>
    <row r="18" spans="1:5" ht="12.75">
      <c r="A18" s="8">
        <v>13010000</v>
      </c>
      <c r="B18" s="8" t="s">
        <v>230</v>
      </c>
      <c r="C18" s="8">
        <v>236451</v>
      </c>
      <c r="D18" s="8">
        <v>240858.77</v>
      </c>
      <c r="E18" s="8">
        <f t="shared" si="0"/>
        <v>101.86413675560686</v>
      </c>
    </row>
    <row r="19" spans="1:5" ht="12.75">
      <c r="A19" s="8">
        <v>13010200</v>
      </c>
      <c r="B19" s="8" t="s">
        <v>231</v>
      </c>
      <c r="C19" s="8">
        <v>236451</v>
      </c>
      <c r="D19" s="8">
        <v>240858.77</v>
      </c>
      <c r="E19" s="8">
        <f t="shared" si="0"/>
        <v>101.86413675560686</v>
      </c>
    </row>
    <row r="20" spans="1:5" ht="12.75">
      <c r="A20" s="8">
        <v>13030000</v>
      </c>
      <c r="B20" s="8" t="s">
        <v>280</v>
      </c>
      <c r="C20" s="8">
        <v>89200</v>
      </c>
      <c r="D20" s="8">
        <v>82672.87</v>
      </c>
      <c r="E20" s="8">
        <f t="shared" si="0"/>
        <v>92.68258968609865</v>
      </c>
    </row>
    <row r="21" spans="1:5" ht="12.75">
      <c r="A21" s="8">
        <v>13030200</v>
      </c>
      <c r="B21" s="8" t="s">
        <v>281</v>
      </c>
      <c r="C21" s="8">
        <v>89200</v>
      </c>
      <c r="D21" s="8">
        <v>82672.87</v>
      </c>
      <c r="E21" s="8">
        <f t="shared" si="0"/>
        <v>92.68258968609865</v>
      </c>
    </row>
    <row r="22" spans="1:5" ht="12.75">
      <c r="A22" s="8">
        <v>14000000</v>
      </c>
      <c r="B22" s="8" t="s">
        <v>29</v>
      </c>
      <c r="C22" s="8">
        <v>13263271</v>
      </c>
      <c r="D22" s="8">
        <v>21442064.52</v>
      </c>
      <c r="E22" s="8">
        <f t="shared" si="0"/>
        <v>161.6649808331595</v>
      </c>
    </row>
    <row r="23" spans="1:5" ht="12.75">
      <c r="A23" s="8">
        <v>14040000</v>
      </c>
      <c r="B23" s="8" t="s">
        <v>30</v>
      </c>
      <c r="C23" s="8">
        <v>13263271</v>
      </c>
      <c r="D23" s="8">
        <v>21442064.52</v>
      </c>
      <c r="E23" s="8">
        <f t="shared" si="0"/>
        <v>161.6649808331595</v>
      </c>
    </row>
    <row r="24" spans="1:5" ht="12.75">
      <c r="A24" s="8">
        <v>18000000</v>
      </c>
      <c r="B24" s="8" t="s">
        <v>31</v>
      </c>
      <c r="C24" s="8">
        <v>23110383</v>
      </c>
      <c r="D24" s="8">
        <v>30865414.01</v>
      </c>
      <c r="E24" s="8">
        <f t="shared" si="0"/>
        <v>133.55647982986696</v>
      </c>
    </row>
    <row r="25" spans="1:5" ht="12.75">
      <c r="A25" s="8">
        <v>18010000</v>
      </c>
      <c r="B25" s="8" t="s">
        <v>32</v>
      </c>
      <c r="C25" s="8">
        <v>8721834</v>
      </c>
      <c r="D25" s="8">
        <v>12641399.8</v>
      </c>
      <c r="E25" s="8">
        <f t="shared" si="0"/>
        <v>144.93969731595442</v>
      </c>
    </row>
    <row r="26" spans="1:5" ht="12.75">
      <c r="A26" s="8">
        <v>18010100</v>
      </c>
      <c r="B26" s="8" t="s">
        <v>232</v>
      </c>
      <c r="C26" s="8">
        <v>39875</v>
      </c>
      <c r="D26" s="8">
        <v>65767.15</v>
      </c>
      <c r="E26" s="8">
        <f t="shared" si="0"/>
        <v>164.93329153605015</v>
      </c>
    </row>
    <row r="27" spans="1:5" ht="12.75">
      <c r="A27" s="8">
        <v>18010200</v>
      </c>
      <c r="B27" s="8" t="s">
        <v>73</v>
      </c>
      <c r="C27" s="8">
        <v>46530</v>
      </c>
      <c r="D27" s="8">
        <v>134483.54</v>
      </c>
      <c r="E27" s="8">
        <f t="shared" si="0"/>
        <v>289.0254459488502</v>
      </c>
    </row>
    <row r="28" spans="1:5" ht="12.75">
      <c r="A28" s="8">
        <v>18010300</v>
      </c>
      <c r="B28" s="8" t="s">
        <v>233</v>
      </c>
      <c r="C28" s="8">
        <v>48264</v>
      </c>
      <c r="D28" s="8">
        <v>17523.8</v>
      </c>
      <c r="E28" s="8">
        <f t="shared" si="0"/>
        <v>36.30822144869882</v>
      </c>
    </row>
    <row r="29" spans="1:5" ht="12.75">
      <c r="A29" s="8">
        <v>18010400</v>
      </c>
      <c r="B29" s="8" t="s">
        <v>33</v>
      </c>
      <c r="C29" s="8">
        <v>865618</v>
      </c>
      <c r="D29" s="8">
        <v>1511859.2</v>
      </c>
      <c r="E29" s="8">
        <f t="shared" si="0"/>
        <v>174.65662682615195</v>
      </c>
    </row>
    <row r="30" spans="1:5" ht="12.75">
      <c r="A30" s="8">
        <v>18010500</v>
      </c>
      <c r="B30" s="8" t="s">
        <v>34</v>
      </c>
      <c r="C30" s="8">
        <v>1321447</v>
      </c>
      <c r="D30" s="8">
        <v>2399104.52</v>
      </c>
      <c r="E30" s="8">
        <f t="shared" si="0"/>
        <v>181.55132366262134</v>
      </c>
    </row>
    <row r="31" spans="1:5" ht="12.75">
      <c r="A31" s="8">
        <v>18010600</v>
      </c>
      <c r="B31" s="8" t="s">
        <v>35</v>
      </c>
      <c r="C31" s="8">
        <v>3662891</v>
      </c>
      <c r="D31" s="8">
        <v>4147407.09</v>
      </c>
      <c r="E31" s="8">
        <f t="shared" si="0"/>
        <v>113.22769610124898</v>
      </c>
    </row>
    <row r="32" spans="1:5" ht="12.75">
      <c r="A32" s="8">
        <v>18010700</v>
      </c>
      <c r="B32" s="8" t="s">
        <v>36</v>
      </c>
      <c r="C32" s="8">
        <v>1164038</v>
      </c>
      <c r="D32" s="8">
        <v>2072302.4</v>
      </c>
      <c r="E32" s="8">
        <f t="shared" si="0"/>
        <v>178.0270403543527</v>
      </c>
    </row>
    <row r="33" spans="1:5" ht="12.75">
      <c r="A33" s="8">
        <v>18010900</v>
      </c>
      <c r="B33" s="8" t="s">
        <v>37</v>
      </c>
      <c r="C33" s="8">
        <v>1406891</v>
      </c>
      <c r="D33" s="8">
        <v>2175868.77</v>
      </c>
      <c r="E33" s="8">
        <f t="shared" si="0"/>
        <v>154.65794933651577</v>
      </c>
    </row>
    <row r="34" spans="1:5" ht="12.75">
      <c r="A34" s="8">
        <v>18011000</v>
      </c>
      <c r="B34" s="8" t="s">
        <v>282</v>
      </c>
      <c r="C34" s="8">
        <v>141280</v>
      </c>
      <c r="D34" s="8">
        <v>102500</v>
      </c>
      <c r="E34" s="8">
        <f t="shared" si="0"/>
        <v>72.55096262740656</v>
      </c>
    </row>
    <row r="35" spans="1:5" ht="12.75">
      <c r="A35" s="8">
        <v>18011100</v>
      </c>
      <c r="B35" s="8" t="s">
        <v>283</v>
      </c>
      <c r="C35" s="8">
        <v>25000</v>
      </c>
      <c r="D35" s="8">
        <v>14583.33</v>
      </c>
      <c r="E35" s="8">
        <f t="shared" si="0"/>
        <v>58.33332</v>
      </c>
    </row>
    <row r="36" spans="1:5" ht="12.75">
      <c r="A36" s="8">
        <v>18030000</v>
      </c>
      <c r="B36" s="8" t="s">
        <v>234</v>
      </c>
      <c r="C36" s="8">
        <v>14125</v>
      </c>
      <c r="D36" s="8">
        <v>22909.17</v>
      </c>
      <c r="E36" s="8">
        <f t="shared" si="0"/>
        <v>162.18881415929204</v>
      </c>
    </row>
    <row r="37" spans="1:5" ht="12.75">
      <c r="A37" s="8">
        <v>18030100</v>
      </c>
      <c r="B37" s="8" t="s">
        <v>235</v>
      </c>
      <c r="C37" s="8">
        <v>1265</v>
      </c>
      <c r="D37" s="8">
        <v>2215</v>
      </c>
      <c r="E37" s="8">
        <f t="shared" si="0"/>
        <v>175.09881422924903</v>
      </c>
    </row>
    <row r="38" spans="1:5" ht="12.75">
      <c r="A38" s="8">
        <v>18030200</v>
      </c>
      <c r="B38" s="8" t="s">
        <v>236</v>
      </c>
      <c r="C38" s="8">
        <v>12860</v>
      </c>
      <c r="D38" s="8">
        <v>20694.17</v>
      </c>
      <c r="E38" s="8">
        <f t="shared" si="0"/>
        <v>160.91889580093311</v>
      </c>
    </row>
    <row r="39" spans="1:5" ht="12.75">
      <c r="A39" s="8">
        <v>18040000</v>
      </c>
      <c r="B39" s="8" t="s">
        <v>237</v>
      </c>
      <c r="C39" s="8">
        <v>0</v>
      </c>
      <c r="D39" s="8">
        <v>-7941.73</v>
      </c>
      <c r="E39" s="8">
        <f t="shared" si="0"/>
        <v>0</v>
      </c>
    </row>
    <row r="40" spans="1:5" ht="12.75">
      <c r="A40" s="8">
        <v>18040100</v>
      </c>
      <c r="B40" s="8" t="s">
        <v>329</v>
      </c>
      <c r="C40" s="8">
        <v>0</v>
      </c>
      <c r="D40" s="8">
        <v>-3360.82</v>
      </c>
      <c r="E40" s="8">
        <f t="shared" si="0"/>
        <v>0</v>
      </c>
    </row>
    <row r="41" spans="1:5" ht="12.75">
      <c r="A41" s="8">
        <v>18040200</v>
      </c>
      <c r="B41" s="8" t="s">
        <v>238</v>
      </c>
      <c r="C41" s="8">
        <v>0</v>
      </c>
      <c r="D41" s="8">
        <v>-2586.91</v>
      </c>
      <c r="E41" s="8">
        <f t="shared" si="0"/>
        <v>0</v>
      </c>
    </row>
    <row r="42" spans="1:5" ht="12.75">
      <c r="A42" s="8">
        <v>18040600</v>
      </c>
      <c r="B42" s="8" t="s">
        <v>330</v>
      </c>
      <c r="C42" s="8">
        <v>0</v>
      </c>
      <c r="D42" s="8">
        <v>-456</v>
      </c>
      <c r="E42" s="8">
        <f t="shared" si="0"/>
        <v>0</v>
      </c>
    </row>
    <row r="43" spans="1:5" ht="12.75">
      <c r="A43" s="8">
        <v>18040700</v>
      </c>
      <c r="B43" s="8" t="s">
        <v>331</v>
      </c>
      <c r="C43" s="8">
        <v>0</v>
      </c>
      <c r="D43" s="8">
        <v>-254</v>
      </c>
      <c r="E43" s="8">
        <f t="shared" si="0"/>
        <v>0</v>
      </c>
    </row>
    <row r="44" spans="1:5" ht="12.75">
      <c r="A44" s="8">
        <v>18041400</v>
      </c>
      <c r="B44" s="8" t="s">
        <v>239</v>
      </c>
      <c r="C44" s="8">
        <v>0</v>
      </c>
      <c r="D44" s="8">
        <v>-1284</v>
      </c>
      <c r="E44" s="8">
        <f t="shared" si="0"/>
        <v>0</v>
      </c>
    </row>
    <row r="45" spans="1:5" ht="12.75">
      <c r="A45" s="8">
        <v>18050000</v>
      </c>
      <c r="B45" s="8" t="s">
        <v>38</v>
      </c>
      <c r="C45" s="8">
        <v>14374424</v>
      </c>
      <c r="D45" s="8">
        <v>18209046.77</v>
      </c>
      <c r="E45" s="8">
        <f t="shared" si="0"/>
        <v>126.67670558486377</v>
      </c>
    </row>
    <row r="46" spans="1:5" ht="12.75">
      <c r="A46" s="8">
        <v>18050300</v>
      </c>
      <c r="B46" s="8" t="s">
        <v>39</v>
      </c>
      <c r="C46" s="8">
        <v>2522487</v>
      </c>
      <c r="D46" s="8">
        <v>2600187.35</v>
      </c>
      <c r="E46" s="8">
        <f t="shared" si="0"/>
        <v>103.08030725232678</v>
      </c>
    </row>
    <row r="47" spans="1:5" ht="12.75">
      <c r="A47" s="8">
        <v>18050400</v>
      </c>
      <c r="B47" s="8" t="s">
        <v>40</v>
      </c>
      <c r="C47" s="8">
        <v>9858081</v>
      </c>
      <c r="D47" s="8">
        <v>13916021.41</v>
      </c>
      <c r="E47" s="8">
        <f t="shared" si="0"/>
        <v>141.16359370550921</v>
      </c>
    </row>
    <row r="48" spans="1:5" ht="12.75">
      <c r="A48" s="8">
        <v>18050500</v>
      </c>
      <c r="B48" s="8" t="s">
        <v>41</v>
      </c>
      <c r="C48" s="8">
        <v>1993856</v>
      </c>
      <c r="D48" s="8">
        <v>1692838.01</v>
      </c>
      <c r="E48" s="8">
        <f t="shared" si="0"/>
        <v>84.90272166094242</v>
      </c>
    </row>
    <row r="49" spans="1:5" ht="12.75">
      <c r="A49" s="8">
        <v>20000000</v>
      </c>
      <c r="B49" s="8" t="s">
        <v>45</v>
      </c>
      <c r="C49" s="8">
        <v>211022</v>
      </c>
      <c r="D49" s="8">
        <v>524334.93</v>
      </c>
      <c r="E49" s="8">
        <f t="shared" si="0"/>
        <v>248.4740595767266</v>
      </c>
    </row>
    <row r="50" spans="1:5" ht="12.75">
      <c r="A50" s="8">
        <v>21000000</v>
      </c>
      <c r="B50" s="8" t="s">
        <v>46</v>
      </c>
      <c r="C50" s="8">
        <v>62960</v>
      </c>
      <c r="D50" s="8">
        <v>171344.91</v>
      </c>
      <c r="E50" s="8">
        <f t="shared" si="0"/>
        <v>272.14884053367217</v>
      </c>
    </row>
    <row r="51" spans="1:5" ht="12.75">
      <c r="A51" s="8">
        <v>21010000</v>
      </c>
      <c r="B51" s="8" t="s">
        <v>332</v>
      </c>
      <c r="C51" s="8">
        <v>0</v>
      </c>
      <c r="D51" s="8">
        <v>1688</v>
      </c>
      <c r="E51" s="8">
        <f t="shared" si="0"/>
        <v>0</v>
      </c>
    </row>
    <row r="52" spans="1:5" ht="12.75">
      <c r="A52" s="8">
        <v>21010300</v>
      </c>
      <c r="B52" s="8" t="s">
        <v>333</v>
      </c>
      <c r="C52" s="8">
        <v>0</v>
      </c>
      <c r="D52" s="8">
        <v>1688</v>
      </c>
      <c r="E52" s="8">
        <f t="shared" si="0"/>
        <v>0</v>
      </c>
    </row>
    <row r="53" spans="1:5" ht="12.75">
      <c r="A53" s="8">
        <v>21050000</v>
      </c>
      <c r="B53" s="8" t="s">
        <v>284</v>
      </c>
      <c r="C53" s="8">
        <v>60000</v>
      </c>
      <c r="D53" s="8">
        <v>126994.55</v>
      </c>
      <c r="E53" s="8">
        <f t="shared" si="0"/>
        <v>211.65758333333335</v>
      </c>
    </row>
    <row r="54" spans="1:5" ht="12.75">
      <c r="A54" s="8">
        <v>21080000</v>
      </c>
      <c r="B54" s="8" t="s">
        <v>47</v>
      </c>
      <c r="C54" s="8">
        <v>2960</v>
      </c>
      <c r="D54" s="8">
        <v>42662.36</v>
      </c>
      <c r="E54" s="8">
        <f t="shared" si="0"/>
        <v>1441.295945945946</v>
      </c>
    </row>
    <row r="55" spans="1:5" ht="12.75">
      <c r="A55" s="8">
        <v>21080500</v>
      </c>
      <c r="B55" s="8" t="s">
        <v>242</v>
      </c>
      <c r="C55" s="8">
        <v>0</v>
      </c>
      <c r="D55" s="8">
        <v>32281.47</v>
      </c>
      <c r="E55" s="8">
        <f t="shared" si="0"/>
        <v>0</v>
      </c>
    </row>
    <row r="56" spans="1:5" ht="12.75">
      <c r="A56" s="8">
        <v>21081100</v>
      </c>
      <c r="B56" s="8" t="s">
        <v>48</v>
      </c>
      <c r="C56" s="8">
        <v>2960</v>
      </c>
      <c r="D56" s="8">
        <v>10380.89</v>
      </c>
      <c r="E56" s="8">
        <f t="shared" si="0"/>
        <v>350.7057432432432</v>
      </c>
    </row>
    <row r="57" spans="1:5" ht="12.75">
      <c r="A57" s="8">
        <v>22000000</v>
      </c>
      <c r="B57" s="8" t="s">
        <v>49</v>
      </c>
      <c r="C57" s="8">
        <v>120162</v>
      </c>
      <c r="D57" s="8">
        <v>267194.15</v>
      </c>
      <c r="E57" s="8">
        <f t="shared" si="0"/>
        <v>222.36160350193907</v>
      </c>
    </row>
    <row r="58" spans="1:5" ht="12.75">
      <c r="A58" s="8">
        <v>22010000</v>
      </c>
      <c r="B58" s="8" t="s">
        <v>334</v>
      </c>
      <c r="C58" s="8">
        <v>25387</v>
      </c>
      <c r="D58" s="8">
        <v>170569</v>
      </c>
      <c r="E58" s="8">
        <f t="shared" si="0"/>
        <v>671.8753692834915</v>
      </c>
    </row>
    <row r="59" spans="1:5" ht="12.75">
      <c r="A59" s="8">
        <v>22010300</v>
      </c>
      <c r="B59" s="8" t="s">
        <v>335</v>
      </c>
      <c r="C59" s="8">
        <v>0</v>
      </c>
      <c r="D59" s="8">
        <v>17556</v>
      </c>
      <c r="E59" s="8">
        <f t="shared" si="0"/>
        <v>0</v>
      </c>
    </row>
    <row r="60" spans="1:5" ht="12.75">
      <c r="A60" s="8">
        <v>22012500</v>
      </c>
      <c r="B60" s="8" t="s">
        <v>336</v>
      </c>
      <c r="C60" s="8">
        <v>0</v>
      </c>
      <c r="D60" s="8">
        <v>27597.31</v>
      </c>
      <c r="E60" s="8">
        <f t="shared" si="0"/>
        <v>0</v>
      </c>
    </row>
    <row r="61" spans="1:5" ht="12.75">
      <c r="A61" s="8">
        <v>22012600</v>
      </c>
      <c r="B61" s="8" t="s">
        <v>337</v>
      </c>
      <c r="C61" s="8">
        <v>25387</v>
      </c>
      <c r="D61" s="8">
        <v>125415.69</v>
      </c>
      <c r="E61" s="8">
        <f t="shared" si="0"/>
        <v>494.01540158348763</v>
      </c>
    </row>
    <row r="62" spans="1:5" ht="12.75">
      <c r="A62" s="8">
        <v>22080000</v>
      </c>
      <c r="B62" s="8" t="s">
        <v>50</v>
      </c>
      <c r="C62" s="8">
        <v>93515</v>
      </c>
      <c r="D62" s="8">
        <v>88347.11</v>
      </c>
      <c r="E62" s="8">
        <f t="shared" si="0"/>
        <v>94.47373148692724</v>
      </c>
    </row>
    <row r="63" spans="1:5" ht="12.75">
      <c r="A63" s="8">
        <v>22080400</v>
      </c>
      <c r="B63" s="8" t="s">
        <v>51</v>
      </c>
      <c r="C63" s="8">
        <v>93515</v>
      </c>
      <c r="D63" s="8">
        <v>88347.11</v>
      </c>
      <c r="E63" s="8">
        <f t="shared" si="0"/>
        <v>94.47373148692724</v>
      </c>
    </row>
    <row r="64" spans="1:5" ht="12.75">
      <c r="A64" s="8">
        <v>22090000</v>
      </c>
      <c r="B64" s="8" t="s">
        <v>52</v>
      </c>
      <c r="C64" s="8">
        <v>1260</v>
      </c>
      <c r="D64" s="8">
        <v>7896.17</v>
      </c>
      <c r="E64" s="8">
        <f t="shared" si="0"/>
        <v>626.6801587301587</v>
      </c>
    </row>
    <row r="65" spans="1:5" ht="12.75">
      <c r="A65" s="8">
        <v>22090100</v>
      </c>
      <c r="B65" s="8" t="s">
        <v>53</v>
      </c>
      <c r="C65" s="8">
        <v>260</v>
      </c>
      <c r="D65" s="8">
        <v>7289.43</v>
      </c>
      <c r="E65" s="8">
        <f t="shared" si="0"/>
        <v>2803.626923076923</v>
      </c>
    </row>
    <row r="66" spans="1:5" ht="12.75">
      <c r="A66" s="8">
        <v>22090400</v>
      </c>
      <c r="B66" s="8" t="s">
        <v>54</v>
      </c>
      <c r="C66" s="8">
        <v>1000</v>
      </c>
      <c r="D66" s="8">
        <v>606.74</v>
      </c>
      <c r="E66" s="8">
        <f t="shared" si="0"/>
        <v>60.67400000000001</v>
      </c>
    </row>
    <row r="67" spans="1:5" ht="12.75">
      <c r="A67" s="8">
        <v>22130000</v>
      </c>
      <c r="B67" s="8" t="s">
        <v>338</v>
      </c>
      <c r="C67" s="8">
        <v>0</v>
      </c>
      <c r="D67" s="8">
        <v>381.87</v>
      </c>
      <c r="E67" s="8">
        <f t="shared" si="0"/>
        <v>0</v>
      </c>
    </row>
    <row r="68" spans="1:5" ht="12.75">
      <c r="A68" s="8">
        <v>24000000</v>
      </c>
      <c r="B68" s="8" t="s">
        <v>55</v>
      </c>
      <c r="C68" s="8">
        <v>27900</v>
      </c>
      <c r="D68" s="8">
        <v>85795.87</v>
      </c>
      <c r="E68" s="8">
        <f t="shared" si="0"/>
        <v>307.5120788530466</v>
      </c>
    </row>
    <row r="69" spans="1:5" ht="12.75">
      <c r="A69" s="8">
        <v>24060000</v>
      </c>
      <c r="B69" s="8" t="s">
        <v>47</v>
      </c>
      <c r="C69" s="8">
        <v>27900</v>
      </c>
      <c r="D69" s="8">
        <v>85795.87</v>
      </c>
      <c r="E69" s="8">
        <f t="shared" si="0"/>
        <v>307.5120788530466</v>
      </c>
    </row>
    <row r="70" spans="1:5" ht="12.75">
      <c r="A70" s="8">
        <v>24060300</v>
      </c>
      <c r="B70" s="8" t="s">
        <v>47</v>
      </c>
      <c r="C70" s="8">
        <v>27900</v>
      </c>
      <c r="D70" s="8">
        <v>85795.87</v>
      </c>
      <c r="E70" s="8">
        <f t="shared" si="0"/>
        <v>307.5120788530466</v>
      </c>
    </row>
    <row r="71" spans="1:5" ht="12.75">
      <c r="A71" s="8">
        <v>40000000</v>
      </c>
      <c r="B71" s="8" t="s">
        <v>56</v>
      </c>
      <c r="C71" s="8">
        <v>236821246</v>
      </c>
      <c r="D71" s="8">
        <v>234649927.22</v>
      </c>
      <c r="E71" s="8">
        <f t="shared" si="0"/>
        <v>99.08314020947259</v>
      </c>
    </row>
    <row r="72" spans="1:5" ht="12.75">
      <c r="A72" s="8">
        <v>41000000</v>
      </c>
      <c r="B72" s="8" t="s">
        <v>57</v>
      </c>
      <c r="C72" s="8">
        <v>236821246</v>
      </c>
      <c r="D72" s="8">
        <v>234649927.22</v>
      </c>
      <c r="E72" s="8">
        <f aca="true" t="shared" si="1" ref="E72:E87">IF(C72=0,0,D72/C72*100)</f>
        <v>99.08314020947259</v>
      </c>
    </row>
    <row r="73" spans="1:5" ht="12.75">
      <c r="A73" s="8">
        <v>41020000</v>
      </c>
      <c r="B73" s="8" t="s">
        <v>58</v>
      </c>
      <c r="C73" s="8">
        <v>9099900</v>
      </c>
      <c r="D73" s="8">
        <v>8341633.33</v>
      </c>
      <c r="E73" s="8">
        <f t="shared" si="1"/>
        <v>91.66730766272157</v>
      </c>
    </row>
    <row r="74" spans="1:5" ht="12.75">
      <c r="A74" s="8">
        <v>41020100</v>
      </c>
      <c r="B74" s="8" t="s">
        <v>59</v>
      </c>
      <c r="C74" s="8">
        <v>9099900</v>
      </c>
      <c r="D74" s="8">
        <v>8341633.33</v>
      </c>
      <c r="E74" s="8">
        <f t="shared" si="1"/>
        <v>91.66730766272157</v>
      </c>
    </row>
    <row r="75" spans="1:5" ht="12.75">
      <c r="A75" s="8">
        <v>41030000</v>
      </c>
      <c r="B75" s="8" t="s">
        <v>60</v>
      </c>
      <c r="C75" s="8">
        <v>227721346</v>
      </c>
      <c r="D75" s="8">
        <v>226308293.89</v>
      </c>
      <c r="E75" s="8">
        <f t="shared" si="1"/>
        <v>99.37948192612562</v>
      </c>
    </row>
    <row r="76" spans="1:5" ht="12.75">
      <c r="A76" s="8">
        <v>41030300</v>
      </c>
      <c r="B76" s="8" t="s">
        <v>339</v>
      </c>
      <c r="C76" s="8">
        <v>46015</v>
      </c>
      <c r="D76" s="8">
        <v>39390</v>
      </c>
      <c r="E76" s="8">
        <f t="shared" si="1"/>
        <v>85.60252091709225</v>
      </c>
    </row>
    <row r="77" spans="1:5" ht="12.75">
      <c r="A77" s="8">
        <v>41030600</v>
      </c>
      <c r="B77" s="8" t="s">
        <v>61</v>
      </c>
      <c r="C77" s="8">
        <v>64123866</v>
      </c>
      <c r="D77" s="8">
        <v>63745631</v>
      </c>
      <c r="E77" s="8">
        <f t="shared" si="1"/>
        <v>99.41014941301262</v>
      </c>
    </row>
    <row r="78" spans="1:5" ht="12.75">
      <c r="A78" s="8">
        <v>41030800</v>
      </c>
      <c r="B78" s="8" t="s">
        <v>62</v>
      </c>
      <c r="C78" s="8">
        <v>56659394</v>
      </c>
      <c r="D78" s="8">
        <v>46475582.57</v>
      </c>
      <c r="E78" s="8">
        <f t="shared" si="1"/>
        <v>82.02626129393478</v>
      </c>
    </row>
    <row r="79" spans="1:5" ht="12.75">
      <c r="A79" s="8">
        <v>41030900</v>
      </c>
      <c r="B79" s="8" t="s">
        <v>63</v>
      </c>
      <c r="C79" s="8">
        <v>0</v>
      </c>
      <c r="D79" s="8">
        <v>0</v>
      </c>
      <c r="E79" s="8">
        <f t="shared" si="1"/>
        <v>0</v>
      </c>
    </row>
    <row r="80" spans="1:5" ht="12.75">
      <c r="A80" s="8">
        <v>41031000</v>
      </c>
      <c r="B80" s="8" t="s">
        <v>64</v>
      </c>
      <c r="C80" s="8">
        <v>1766768</v>
      </c>
      <c r="D80" s="8">
        <v>1723717</v>
      </c>
      <c r="E80" s="8">
        <f t="shared" si="1"/>
        <v>97.56329070936309</v>
      </c>
    </row>
    <row r="81" spans="1:5" ht="12.75">
      <c r="A81" s="8">
        <v>41033900</v>
      </c>
      <c r="B81" s="8" t="s">
        <v>65</v>
      </c>
      <c r="C81" s="8">
        <v>54449284</v>
      </c>
      <c r="D81" s="8">
        <v>54449284</v>
      </c>
      <c r="E81" s="8">
        <f t="shared" si="1"/>
        <v>100</v>
      </c>
    </row>
    <row r="82" spans="1:5" ht="12.75">
      <c r="A82" s="8">
        <v>41034200</v>
      </c>
      <c r="B82" s="8" t="s">
        <v>66</v>
      </c>
      <c r="C82" s="8">
        <v>31094300</v>
      </c>
      <c r="D82" s="8">
        <v>31094300</v>
      </c>
      <c r="E82" s="8">
        <f t="shared" si="1"/>
        <v>100</v>
      </c>
    </row>
    <row r="83" spans="1:5" ht="12.75">
      <c r="A83" s="8">
        <v>41034500</v>
      </c>
      <c r="B83" s="8" t="s">
        <v>340</v>
      </c>
      <c r="C83" s="8">
        <v>0</v>
      </c>
      <c r="D83" s="8">
        <v>9297700</v>
      </c>
      <c r="E83" s="8">
        <f t="shared" si="1"/>
        <v>0</v>
      </c>
    </row>
    <row r="84" spans="1:5" ht="12.75">
      <c r="A84" s="8">
        <v>41035000</v>
      </c>
      <c r="B84" s="8" t="s">
        <v>67</v>
      </c>
      <c r="C84" s="8">
        <v>19104219</v>
      </c>
      <c r="D84" s="8">
        <v>19028721</v>
      </c>
      <c r="E84" s="8">
        <f t="shared" si="1"/>
        <v>99.6048098066715</v>
      </c>
    </row>
    <row r="85" spans="1:5" ht="12.75">
      <c r="A85" s="8">
        <v>41035800</v>
      </c>
      <c r="B85" s="8" t="s">
        <v>68</v>
      </c>
      <c r="C85" s="8">
        <v>477500</v>
      </c>
      <c r="D85" s="8">
        <v>453968.32</v>
      </c>
      <c r="E85" s="8">
        <f t="shared" si="1"/>
        <v>95.0718994764398</v>
      </c>
    </row>
    <row r="86" spans="1:5" ht="12.75">
      <c r="A86" s="9" t="s">
        <v>69</v>
      </c>
      <c r="B86" s="9"/>
      <c r="C86" s="9">
        <v>79553324</v>
      </c>
      <c r="D86" s="9">
        <v>97592000.54</v>
      </c>
      <c r="E86" s="9">
        <f t="shared" si="1"/>
        <v>122.67495012527698</v>
      </c>
    </row>
    <row r="87" spans="1:5" ht="12.75">
      <c r="A87" s="9" t="s">
        <v>70</v>
      </c>
      <c r="B87" s="9"/>
      <c r="C87" s="9">
        <v>316374570</v>
      </c>
      <c r="D87" s="9">
        <v>332241927.76</v>
      </c>
      <c r="E87" s="9">
        <f t="shared" si="1"/>
        <v>105.01537078659639</v>
      </c>
    </row>
    <row r="88" spans="1:5" s="20" customFormat="1" ht="12.75">
      <c r="A88" s="23" t="s">
        <v>353</v>
      </c>
      <c r="B88" s="24"/>
      <c r="C88" s="22"/>
      <c r="D88" s="22"/>
      <c r="E88" s="22"/>
    </row>
    <row r="89" spans="1:5" ht="12.75">
      <c r="A89" s="7" t="s">
        <v>2</v>
      </c>
      <c r="B89" s="7" t="s">
        <v>18</v>
      </c>
      <c r="C89" s="7" t="s">
        <v>19</v>
      </c>
      <c r="D89" s="7" t="s">
        <v>20</v>
      </c>
      <c r="E89" s="7" t="s">
        <v>21</v>
      </c>
    </row>
    <row r="90" spans="1:5" ht="12.75">
      <c r="A90" s="8">
        <v>10000000</v>
      </c>
      <c r="B90" s="8" t="s">
        <v>22</v>
      </c>
      <c r="C90" s="8">
        <v>480000</v>
      </c>
      <c r="D90" s="8">
        <v>495498.19</v>
      </c>
      <c r="E90" s="8">
        <f aca="true" t="shared" si="2" ref="E90:E134">IF(C90=0,0,D90/C90*100)</f>
        <v>103.22878958333332</v>
      </c>
    </row>
    <row r="91" spans="1:5" ht="12.75">
      <c r="A91" s="8">
        <v>18000000</v>
      </c>
      <c r="B91" s="8" t="s">
        <v>31</v>
      </c>
      <c r="C91" s="8">
        <v>0</v>
      </c>
      <c r="D91" s="8">
        <v>-11455.64</v>
      </c>
      <c r="E91" s="8">
        <f t="shared" si="2"/>
        <v>0</v>
      </c>
    </row>
    <row r="92" spans="1:5" ht="12.75">
      <c r="A92" s="8">
        <v>18040000</v>
      </c>
      <c r="B92" s="8" t="s">
        <v>237</v>
      </c>
      <c r="C92" s="8">
        <v>0</v>
      </c>
      <c r="D92" s="8">
        <v>-11455.64</v>
      </c>
      <c r="E92" s="8">
        <f t="shared" si="2"/>
        <v>0</v>
      </c>
    </row>
    <row r="93" spans="1:5" ht="12.75">
      <c r="A93" s="8">
        <v>18041500</v>
      </c>
      <c r="B93" s="8" t="s">
        <v>341</v>
      </c>
      <c r="C93" s="8">
        <v>0</v>
      </c>
      <c r="D93" s="8">
        <v>-11455.64</v>
      </c>
      <c r="E93" s="8">
        <f t="shared" si="2"/>
        <v>0</v>
      </c>
    </row>
    <row r="94" spans="1:5" ht="12.75">
      <c r="A94" s="8">
        <v>19000000</v>
      </c>
      <c r="B94" s="8" t="s">
        <v>42</v>
      </c>
      <c r="C94" s="8">
        <v>480000</v>
      </c>
      <c r="D94" s="8">
        <v>506953.83</v>
      </c>
      <c r="E94" s="8">
        <f t="shared" si="2"/>
        <v>105.61538125000001</v>
      </c>
    </row>
    <row r="95" spans="1:5" ht="12.75">
      <c r="A95" s="8">
        <v>19010000</v>
      </c>
      <c r="B95" s="8" t="s">
        <v>43</v>
      </c>
      <c r="C95" s="8">
        <v>480000</v>
      </c>
      <c r="D95" s="8">
        <v>506951.33</v>
      </c>
      <c r="E95" s="8">
        <f t="shared" si="2"/>
        <v>105.61486041666667</v>
      </c>
    </row>
    <row r="96" spans="1:5" ht="12.75">
      <c r="A96" s="8">
        <v>19010100</v>
      </c>
      <c r="B96" s="8" t="s">
        <v>240</v>
      </c>
      <c r="C96" s="8">
        <v>0</v>
      </c>
      <c r="D96" s="8">
        <v>126215.06</v>
      </c>
      <c r="E96" s="8">
        <f t="shared" si="2"/>
        <v>0</v>
      </c>
    </row>
    <row r="97" spans="1:5" ht="12.75">
      <c r="A97" s="8">
        <v>19010200</v>
      </c>
      <c r="B97" s="8" t="s">
        <v>241</v>
      </c>
      <c r="C97" s="8">
        <v>0</v>
      </c>
      <c r="D97" s="8">
        <v>901.41</v>
      </c>
      <c r="E97" s="8">
        <f t="shared" si="2"/>
        <v>0</v>
      </c>
    </row>
    <row r="98" spans="1:5" ht="12.75">
      <c r="A98" s="8">
        <v>19010300</v>
      </c>
      <c r="B98" s="8" t="s">
        <v>44</v>
      </c>
      <c r="C98" s="8">
        <v>480000</v>
      </c>
      <c r="D98" s="8">
        <v>379834.86</v>
      </c>
      <c r="E98" s="8">
        <f t="shared" si="2"/>
        <v>79.1322625</v>
      </c>
    </row>
    <row r="99" spans="1:5" ht="12.75">
      <c r="A99" s="8">
        <v>19050000</v>
      </c>
      <c r="B99" s="8" t="s">
        <v>342</v>
      </c>
      <c r="C99" s="8">
        <v>0</v>
      </c>
      <c r="D99" s="8">
        <v>2.5</v>
      </c>
      <c r="E99" s="8">
        <f t="shared" si="2"/>
        <v>0</v>
      </c>
    </row>
    <row r="100" spans="1:5" ht="12.75">
      <c r="A100" s="8">
        <v>19050300</v>
      </c>
      <c r="B100" s="8" t="s">
        <v>343</v>
      </c>
      <c r="C100" s="8">
        <v>0</v>
      </c>
      <c r="D100" s="8">
        <v>2.5</v>
      </c>
      <c r="E100" s="8">
        <f t="shared" si="2"/>
        <v>0</v>
      </c>
    </row>
    <row r="101" spans="1:5" ht="12.75">
      <c r="A101" s="8">
        <v>20000000</v>
      </c>
      <c r="B101" s="8" t="s">
        <v>45</v>
      </c>
      <c r="C101" s="8">
        <v>4227605.333333334</v>
      </c>
      <c r="D101" s="8">
        <v>25944022.95</v>
      </c>
      <c r="E101" s="8">
        <f t="shared" si="2"/>
        <v>613.6812901015043</v>
      </c>
    </row>
    <row r="102" spans="1:5" ht="12.75">
      <c r="A102" s="8">
        <v>21000000</v>
      </c>
      <c r="B102" s="8" t="s">
        <v>46</v>
      </c>
      <c r="C102" s="8">
        <v>120000</v>
      </c>
      <c r="D102" s="8">
        <v>308447.82</v>
      </c>
      <c r="E102" s="8">
        <f t="shared" si="2"/>
        <v>257.03985</v>
      </c>
    </row>
    <row r="103" spans="1:5" ht="12.75">
      <c r="A103" s="8">
        <v>21110000</v>
      </c>
      <c r="B103" s="8" t="s">
        <v>219</v>
      </c>
      <c r="C103" s="8">
        <v>120000</v>
      </c>
      <c r="D103" s="8">
        <v>308447.82</v>
      </c>
      <c r="E103" s="8">
        <f t="shared" si="2"/>
        <v>257.03985</v>
      </c>
    </row>
    <row r="104" spans="1:5" ht="12.75">
      <c r="A104" s="8">
        <v>24000000</v>
      </c>
      <c r="B104" s="8" t="s">
        <v>55</v>
      </c>
      <c r="C104" s="8">
        <v>1736822</v>
      </c>
      <c r="D104" s="8">
        <v>2647603.34</v>
      </c>
      <c r="E104" s="8">
        <f t="shared" si="2"/>
        <v>152.43953266368112</v>
      </c>
    </row>
    <row r="105" spans="1:5" ht="12.75">
      <c r="A105" s="8">
        <v>24060000</v>
      </c>
      <c r="B105" s="8" t="s">
        <v>47</v>
      </c>
      <c r="C105" s="8">
        <v>0</v>
      </c>
      <c r="D105" s="8">
        <v>1810.94</v>
      </c>
      <c r="E105" s="8">
        <f t="shared" si="2"/>
        <v>0</v>
      </c>
    </row>
    <row r="106" spans="1:5" ht="12.75">
      <c r="A106" s="8">
        <v>24062100</v>
      </c>
      <c r="B106" s="8" t="s">
        <v>220</v>
      </c>
      <c r="C106" s="8">
        <v>0</v>
      </c>
      <c r="D106" s="8">
        <v>1810.94</v>
      </c>
      <c r="E106" s="8">
        <f t="shared" si="2"/>
        <v>0</v>
      </c>
    </row>
    <row r="107" spans="1:5" ht="12.75">
      <c r="A107" s="8">
        <v>24170000</v>
      </c>
      <c r="B107" s="8" t="s">
        <v>285</v>
      </c>
      <c r="C107" s="8">
        <v>1736822</v>
      </c>
      <c r="D107" s="8">
        <v>2645792.4</v>
      </c>
      <c r="E107" s="8">
        <f t="shared" si="2"/>
        <v>152.33526521428217</v>
      </c>
    </row>
    <row r="108" spans="1:5" ht="12.75">
      <c r="A108" s="8">
        <v>25000000</v>
      </c>
      <c r="B108" s="8" t="s">
        <v>221</v>
      </c>
      <c r="C108" s="8">
        <v>2370783.3333333335</v>
      </c>
      <c r="D108" s="8">
        <v>22987971.79</v>
      </c>
      <c r="E108" s="8">
        <f t="shared" si="2"/>
        <v>969.6361310959105</v>
      </c>
    </row>
    <row r="109" spans="1:5" ht="12.75">
      <c r="A109" s="8">
        <v>25010000</v>
      </c>
      <c r="B109" s="8" t="s">
        <v>222</v>
      </c>
      <c r="C109" s="8">
        <v>2370783.3333333335</v>
      </c>
      <c r="D109" s="8">
        <v>15535526.21</v>
      </c>
      <c r="E109" s="8">
        <f t="shared" si="2"/>
        <v>655.2908480319444</v>
      </c>
    </row>
    <row r="110" spans="1:5" ht="12.75">
      <c r="A110" s="8">
        <v>25010100</v>
      </c>
      <c r="B110" s="8" t="s">
        <v>223</v>
      </c>
      <c r="C110" s="8">
        <v>2059100</v>
      </c>
      <c r="D110" s="8">
        <v>1724086.06</v>
      </c>
      <c r="E110" s="8">
        <f t="shared" si="2"/>
        <v>83.73007916079841</v>
      </c>
    </row>
    <row r="111" spans="1:5" ht="12.75">
      <c r="A111" s="8">
        <v>25010200</v>
      </c>
      <c r="B111" s="8" t="s">
        <v>224</v>
      </c>
      <c r="C111" s="8">
        <v>26000</v>
      </c>
      <c r="D111" s="8">
        <v>0</v>
      </c>
      <c r="E111" s="8">
        <f t="shared" si="2"/>
        <v>0</v>
      </c>
    </row>
    <row r="112" spans="1:5" ht="12.75">
      <c r="A112" s="8">
        <v>25010300</v>
      </c>
      <c r="B112" s="8" t="s">
        <v>225</v>
      </c>
      <c r="C112" s="8">
        <v>281083.3333333333</v>
      </c>
      <c r="D112" s="8">
        <v>337255.52</v>
      </c>
      <c r="E112" s="8">
        <f t="shared" si="2"/>
        <v>119.98417551141418</v>
      </c>
    </row>
    <row r="113" spans="1:5" ht="12.75">
      <c r="A113" s="8">
        <v>25010400</v>
      </c>
      <c r="B113" s="8" t="s">
        <v>226</v>
      </c>
      <c r="C113" s="8">
        <v>4600</v>
      </c>
      <c r="D113" s="8">
        <v>13474184.63</v>
      </c>
      <c r="E113" s="8">
        <f t="shared" si="2"/>
        <v>292917.05717391305</v>
      </c>
    </row>
    <row r="114" spans="1:5" ht="12.75">
      <c r="A114" s="8">
        <v>25020000</v>
      </c>
      <c r="B114" s="8" t="s">
        <v>344</v>
      </c>
      <c r="C114" s="8">
        <v>0</v>
      </c>
      <c r="D114" s="8">
        <v>7452445.58</v>
      </c>
      <c r="E114" s="8">
        <f t="shared" si="2"/>
        <v>0</v>
      </c>
    </row>
    <row r="115" spans="1:5" ht="12.75">
      <c r="A115" s="8">
        <v>25020100</v>
      </c>
      <c r="B115" s="8" t="s">
        <v>345</v>
      </c>
      <c r="C115" s="8">
        <v>0</v>
      </c>
      <c r="D115" s="8">
        <v>6092177.95</v>
      </c>
      <c r="E115" s="8">
        <f t="shared" si="2"/>
        <v>0</v>
      </c>
    </row>
    <row r="116" spans="1:5" ht="12.75">
      <c r="A116" s="8">
        <v>25020200</v>
      </c>
      <c r="B116" s="8" t="s">
        <v>346</v>
      </c>
      <c r="C116" s="8">
        <v>0</v>
      </c>
      <c r="D116" s="8">
        <v>1360267.63</v>
      </c>
      <c r="E116" s="8">
        <f t="shared" si="2"/>
        <v>0</v>
      </c>
    </row>
    <row r="117" spans="1:5" ht="12.75">
      <c r="A117" s="8">
        <v>30000000</v>
      </c>
      <c r="B117" s="8" t="s">
        <v>243</v>
      </c>
      <c r="C117" s="8">
        <v>110000</v>
      </c>
      <c r="D117" s="8">
        <v>372949.32</v>
      </c>
      <c r="E117" s="8">
        <f t="shared" si="2"/>
        <v>339.04483636363636</v>
      </c>
    </row>
    <row r="118" spans="1:5" ht="12.75">
      <c r="A118" s="8">
        <v>31000000</v>
      </c>
      <c r="B118" s="8" t="s">
        <v>347</v>
      </c>
      <c r="C118" s="8">
        <v>0</v>
      </c>
      <c r="D118" s="8">
        <v>144660</v>
      </c>
      <c r="E118" s="8">
        <f t="shared" si="2"/>
        <v>0</v>
      </c>
    </row>
    <row r="119" spans="1:5" ht="12.75">
      <c r="A119" s="8">
        <v>31030000</v>
      </c>
      <c r="B119" s="8" t="s">
        <v>348</v>
      </c>
      <c r="C119" s="8">
        <v>0</v>
      </c>
      <c r="D119" s="8">
        <v>144660</v>
      </c>
      <c r="E119" s="8">
        <f t="shared" si="2"/>
        <v>0</v>
      </c>
    </row>
    <row r="120" spans="1:5" ht="12.75">
      <c r="A120" s="8">
        <v>33000000</v>
      </c>
      <c r="B120" s="8" t="s">
        <v>244</v>
      </c>
      <c r="C120" s="8">
        <v>110000</v>
      </c>
      <c r="D120" s="8">
        <v>228289.32</v>
      </c>
      <c r="E120" s="8">
        <f t="shared" si="2"/>
        <v>207.53574545454546</v>
      </c>
    </row>
    <row r="121" spans="1:5" ht="12.75">
      <c r="A121" s="8">
        <v>33010000</v>
      </c>
      <c r="B121" s="8" t="s">
        <v>245</v>
      </c>
      <c r="C121" s="8">
        <v>110000</v>
      </c>
      <c r="D121" s="8">
        <v>228289.32</v>
      </c>
      <c r="E121" s="8">
        <f t="shared" si="2"/>
        <v>207.53574545454546</v>
      </c>
    </row>
    <row r="122" spans="1:5" ht="12.75">
      <c r="A122" s="8">
        <v>33010100</v>
      </c>
      <c r="B122" s="8" t="s">
        <v>246</v>
      </c>
      <c r="C122" s="8">
        <v>110000</v>
      </c>
      <c r="D122" s="8">
        <v>202897.62</v>
      </c>
      <c r="E122" s="8">
        <f t="shared" si="2"/>
        <v>184.45238181818183</v>
      </c>
    </row>
    <row r="123" spans="1:5" ht="12.75">
      <c r="A123" s="8">
        <v>33010400</v>
      </c>
      <c r="B123" s="8" t="s">
        <v>349</v>
      </c>
      <c r="C123" s="8">
        <v>0</v>
      </c>
      <c r="D123" s="8">
        <v>25391.7</v>
      </c>
      <c r="E123" s="8">
        <f t="shared" si="2"/>
        <v>0</v>
      </c>
    </row>
    <row r="124" spans="1:5" ht="12.75">
      <c r="A124" s="8">
        <v>40000000</v>
      </c>
      <c r="B124" s="8" t="s">
        <v>56</v>
      </c>
      <c r="C124" s="8">
        <v>17269658</v>
      </c>
      <c r="D124" s="8">
        <v>9013775.06</v>
      </c>
      <c r="E124" s="8">
        <f t="shared" si="2"/>
        <v>52.19428815556162</v>
      </c>
    </row>
    <row r="125" spans="1:5" ht="12.75">
      <c r="A125" s="8">
        <v>41000000</v>
      </c>
      <c r="B125" s="8" t="s">
        <v>57</v>
      </c>
      <c r="C125" s="8">
        <v>13451721</v>
      </c>
      <c r="D125" s="8">
        <v>7651978.37</v>
      </c>
      <c r="E125" s="8">
        <f t="shared" si="2"/>
        <v>56.88475377983233</v>
      </c>
    </row>
    <row r="126" spans="1:5" ht="12.75">
      <c r="A126" s="8">
        <v>41030000</v>
      </c>
      <c r="B126" s="8" t="s">
        <v>60</v>
      </c>
      <c r="C126" s="8">
        <v>13451721</v>
      </c>
      <c r="D126" s="8">
        <v>7651978.37</v>
      </c>
      <c r="E126" s="8">
        <f t="shared" si="2"/>
        <v>56.88475377983233</v>
      </c>
    </row>
    <row r="127" spans="1:5" ht="12.75">
      <c r="A127" s="8">
        <v>41035000</v>
      </c>
      <c r="B127" s="8" t="s">
        <v>67</v>
      </c>
      <c r="C127" s="8">
        <v>10031721</v>
      </c>
      <c r="D127" s="8">
        <v>7651978.37</v>
      </c>
      <c r="E127" s="8">
        <f t="shared" si="2"/>
        <v>76.27782281823828</v>
      </c>
    </row>
    <row r="128" spans="1:5" ht="12.75">
      <c r="A128" s="8">
        <v>41035200</v>
      </c>
      <c r="B128" s="8" t="s">
        <v>350</v>
      </c>
      <c r="C128" s="8">
        <v>3420000</v>
      </c>
      <c r="D128" s="8">
        <v>0</v>
      </c>
      <c r="E128" s="8">
        <f t="shared" si="2"/>
        <v>0</v>
      </c>
    </row>
    <row r="129" spans="1:5" ht="12.75">
      <c r="A129" s="8">
        <v>42000000</v>
      </c>
      <c r="B129" s="8" t="s">
        <v>351</v>
      </c>
      <c r="C129" s="8">
        <v>3817937</v>
      </c>
      <c r="D129" s="8">
        <v>1361796.69</v>
      </c>
      <c r="E129" s="8">
        <f t="shared" si="2"/>
        <v>35.66839080896306</v>
      </c>
    </row>
    <row r="130" spans="1:5" ht="12.75">
      <c r="A130" s="8">
        <v>42020000</v>
      </c>
      <c r="B130" s="8" t="s">
        <v>352</v>
      </c>
      <c r="C130" s="8">
        <v>3817937</v>
      </c>
      <c r="D130" s="8">
        <v>1361796.69</v>
      </c>
      <c r="E130" s="8">
        <f t="shared" si="2"/>
        <v>35.66839080896306</v>
      </c>
    </row>
    <row r="131" spans="1:5" ht="12.75">
      <c r="A131" s="8">
        <v>50000000</v>
      </c>
      <c r="B131" s="8" t="s">
        <v>227</v>
      </c>
      <c r="C131" s="8">
        <v>341739</v>
      </c>
      <c r="D131" s="8">
        <v>309465</v>
      </c>
      <c r="E131" s="8">
        <f t="shared" si="2"/>
        <v>90.55595059387427</v>
      </c>
    </row>
    <row r="132" spans="1:5" ht="12.75">
      <c r="A132" s="8">
        <v>50110000</v>
      </c>
      <c r="B132" s="8" t="s">
        <v>228</v>
      </c>
      <c r="C132" s="8">
        <v>341739</v>
      </c>
      <c r="D132" s="8">
        <v>309465</v>
      </c>
      <c r="E132" s="8">
        <f t="shared" si="2"/>
        <v>90.55595059387427</v>
      </c>
    </row>
    <row r="133" spans="1:5" ht="12.75">
      <c r="A133" s="9" t="s">
        <v>69</v>
      </c>
      <c r="B133" s="9"/>
      <c r="C133" s="9">
        <v>5159344.333333334</v>
      </c>
      <c r="D133" s="9">
        <v>27121935.46</v>
      </c>
      <c r="E133" s="9">
        <f t="shared" si="2"/>
        <v>525.685701665063</v>
      </c>
    </row>
    <row r="134" spans="1:5" ht="12.75">
      <c r="A134" s="9" t="s">
        <v>70</v>
      </c>
      <c r="B134" s="9"/>
      <c r="C134" s="9">
        <v>22429002.333333336</v>
      </c>
      <c r="D134" s="9">
        <v>36135710.52</v>
      </c>
      <c r="E134" s="9">
        <f t="shared" si="2"/>
        <v>161.11153756623474</v>
      </c>
    </row>
  </sheetData>
  <mergeCells count="4">
    <mergeCell ref="A3:I3"/>
    <mergeCell ref="A4:I4"/>
    <mergeCell ref="A5:I5"/>
    <mergeCell ref="A88:B8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2"/>
  <sheetViews>
    <sheetView workbookViewId="0" topLeftCell="A1">
      <pane xSplit="2" ySplit="1" topLeftCell="C8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99" sqref="A99:IV99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218</v>
      </c>
    </row>
    <row r="2" spans="1:12" ht="18">
      <c r="A2" s="17" t="s">
        <v>294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2.7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2.75">
      <c r="A4" t="s">
        <v>295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10" t="s">
        <v>74</v>
      </c>
      <c r="B6" s="11" t="s">
        <v>75</v>
      </c>
      <c r="C6" s="12">
        <v>20946539</v>
      </c>
      <c r="D6" s="12">
        <v>22350387</v>
      </c>
      <c r="E6" s="12">
        <v>15097871</v>
      </c>
      <c r="F6" s="12">
        <v>11997068.299999997</v>
      </c>
      <c r="G6" s="12">
        <v>0</v>
      </c>
      <c r="H6" s="12">
        <v>11896423.329999996</v>
      </c>
      <c r="I6" s="12">
        <v>100644.97</v>
      </c>
      <c r="J6" s="12">
        <v>95936.84</v>
      </c>
      <c r="K6" s="12">
        <f aca="true" t="shared" si="0" ref="K6:K69">E6-F6</f>
        <v>3100802.700000003</v>
      </c>
      <c r="L6" s="12">
        <f aca="true" t="shared" si="1" ref="L6:L69">D6-F6</f>
        <v>10353318.700000003</v>
      </c>
      <c r="M6" s="12">
        <f aca="true" t="shared" si="2" ref="M6:M69">IF(E6=0,0,(F6/E6)*100)</f>
        <v>79.46198705764539</v>
      </c>
      <c r="N6" s="12">
        <f aca="true" t="shared" si="3" ref="N6:N69">D6-H6</f>
        <v>10453963.670000004</v>
      </c>
      <c r="O6" s="12">
        <f aca="true" t="shared" si="4" ref="O6:O69">E6-H6</f>
        <v>3201447.6700000037</v>
      </c>
      <c r="P6" s="12">
        <f aca="true" t="shared" si="5" ref="P6:P69">IF(E6=0,0,(H6/E6)*100)</f>
        <v>78.79537008893503</v>
      </c>
    </row>
    <row r="7" spans="1:16" ht="12.75">
      <c r="A7" s="4" t="s">
        <v>76</v>
      </c>
      <c r="B7" s="5" t="s">
        <v>77</v>
      </c>
      <c r="C7" s="6">
        <v>20946539</v>
      </c>
      <c r="D7" s="6">
        <v>22350387</v>
      </c>
      <c r="E7" s="6">
        <v>15097871</v>
      </c>
      <c r="F7" s="6">
        <v>11997068.299999997</v>
      </c>
      <c r="G7" s="6">
        <v>0</v>
      </c>
      <c r="H7" s="6">
        <v>11896423.329999996</v>
      </c>
      <c r="I7" s="6">
        <v>100644.97</v>
      </c>
      <c r="J7" s="6">
        <v>95936.84</v>
      </c>
      <c r="K7" s="6">
        <f t="shared" si="0"/>
        <v>3100802.700000003</v>
      </c>
      <c r="L7" s="6">
        <f t="shared" si="1"/>
        <v>10353318.700000003</v>
      </c>
      <c r="M7" s="6">
        <f t="shared" si="2"/>
        <v>79.46198705764539</v>
      </c>
      <c r="N7" s="6">
        <f t="shared" si="3"/>
        <v>10453963.670000004</v>
      </c>
      <c r="O7" s="6">
        <f t="shared" si="4"/>
        <v>3201447.6700000037</v>
      </c>
      <c r="P7" s="6">
        <f t="shared" si="5"/>
        <v>78.79537008893503</v>
      </c>
    </row>
    <row r="8" spans="1:16" ht="25.5">
      <c r="A8" s="10" t="s">
        <v>247</v>
      </c>
      <c r="B8" s="11" t="s">
        <v>248</v>
      </c>
      <c r="C8" s="12">
        <v>757443</v>
      </c>
      <c r="D8" s="12">
        <v>769043</v>
      </c>
      <c r="E8" s="12">
        <v>503440</v>
      </c>
      <c r="F8" s="12">
        <v>373728.94</v>
      </c>
      <c r="G8" s="12">
        <v>0</v>
      </c>
      <c r="H8" s="12">
        <v>373728.94</v>
      </c>
      <c r="I8" s="12">
        <v>0</v>
      </c>
      <c r="J8" s="12">
        <v>0</v>
      </c>
      <c r="K8" s="12">
        <f t="shared" si="0"/>
        <v>129711.06</v>
      </c>
      <c r="L8" s="12">
        <f t="shared" si="1"/>
        <v>395314.06</v>
      </c>
      <c r="M8" s="12">
        <f t="shared" si="2"/>
        <v>74.23505085015097</v>
      </c>
      <c r="N8" s="12">
        <f t="shared" si="3"/>
        <v>395314.06</v>
      </c>
      <c r="O8" s="12">
        <f t="shared" si="4"/>
        <v>129711.06</v>
      </c>
      <c r="P8" s="12">
        <f t="shared" si="5"/>
        <v>74.23505085015097</v>
      </c>
    </row>
    <row r="9" spans="1:16" ht="12.75">
      <c r="A9" s="4" t="s">
        <v>249</v>
      </c>
      <c r="B9" s="5" t="s">
        <v>250</v>
      </c>
      <c r="C9" s="6">
        <v>757443</v>
      </c>
      <c r="D9" s="6">
        <v>769043</v>
      </c>
      <c r="E9" s="6">
        <v>503440</v>
      </c>
      <c r="F9" s="6">
        <v>373728.94</v>
      </c>
      <c r="G9" s="6">
        <v>0</v>
      </c>
      <c r="H9" s="6">
        <v>373728.94</v>
      </c>
      <c r="I9" s="6">
        <v>0</v>
      </c>
      <c r="J9" s="6">
        <v>0</v>
      </c>
      <c r="K9" s="6">
        <f t="shared" si="0"/>
        <v>129711.06</v>
      </c>
      <c r="L9" s="6">
        <f t="shared" si="1"/>
        <v>395314.06</v>
      </c>
      <c r="M9" s="6">
        <f t="shared" si="2"/>
        <v>74.23505085015097</v>
      </c>
      <c r="N9" s="6">
        <f t="shared" si="3"/>
        <v>395314.06</v>
      </c>
      <c r="O9" s="6">
        <f t="shared" si="4"/>
        <v>129711.06</v>
      </c>
      <c r="P9" s="6">
        <f t="shared" si="5"/>
        <v>74.23505085015097</v>
      </c>
    </row>
    <row r="10" spans="1:16" ht="12.75">
      <c r="A10" s="10" t="s">
        <v>78</v>
      </c>
      <c r="B10" s="11" t="s">
        <v>79</v>
      </c>
      <c r="C10" s="12">
        <v>109143867</v>
      </c>
      <c r="D10" s="12">
        <v>114946606</v>
      </c>
      <c r="E10" s="12">
        <v>77736479</v>
      </c>
      <c r="F10" s="12">
        <v>67221812.51000002</v>
      </c>
      <c r="G10" s="12">
        <v>4.82</v>
      </c>
      <c r="H10" s="12">
        <v>67021286.70000004</v>
      </c>
      <c r="I10" s="12">
        <v>200525.81</v>
      </c>
      <c r="J10" s="12">
        <v>94434.44</v>
      </c>
      <c r="K10" s="12">
        <f t="shared" si="0"/>
        <v>10514666.48999998</v>
      </c>
      <c r="L10" s="12">
        <f t="shared" si="1"/>
        <v>47724793.48999998</v>
      </c>
      <c r="M10" s="12">
        <f t="shared" si="2"/>
        <v>86.47396097011291</v>
      </c>
      <c r="N10" s="12">
        <f t="shared" si="3"/>
        <v>47925319.29999996</v>
      </c>
      <c r="O10" s="12">
        <f t="shared" si="4"/>
        <v>10715192.29999996</v>
      </c>
      <c r="P10" s="12">
        <f t="shared" si="5"/>
        <v>86.21600510102861</v>
      </c>
    </row>
    <row r="11" spans="1:16" ht="12.75">
      <c r="A11" s="4" t="s">
        <v>251</v>
      </c>
      <c r="B11" s="5" t="s">
        <v>252</v>
      </c>
      <c r="C11" s="6">
        <v>19848411</v>
      </c>
      <c r="D11" s="6">
        <v>20705595</v>
      </c>
      <c r="E11" s="6">
        <v>14313440</v>
      </c>
      <c r="F11" s="6">
        <v>11766713.320000002</v>
      </c>
      <c r="G11" s="6">
        <v>0</v>
      </c>
      <c r="H11" s="6">
        <v>11709028.9</v>
      </c>
      <c r="I11" s="6">
        <v>57684.42</v>
      </c>
      <c r="J11" s="6">
        <v>37538.7</v>
      </c>
      <c r="K11" s="6">
        <f t="shared" si="0"/>
        <v>2546726.679999998</v>
      </c>
      <c r="L11" s="6">
        <f t="shared" si="1"/>
        <v>8938881.679999998</v>
      </c>
      <c r="M11" s="6">
        <f t="shared" si="2"/>
        <v>82.20744503068447</v>
      </c>
      <c r="N11" s="6">
        <f t="shared" si="3"/>
        <v>8996566.1</v>
      </c>
      <c r="O11" s="6">
        <f t="shared" si="4"/>
        <v>2604411.0999999996</v>
      </c>
      <c r="P11" s="6">
        <f t="shared" si="5"/>
        <v>81.80443625012576</v>
      </c>
    </row>
    <row r="12" spans="1:16" ht="38.25">
      <c r="A12" s="4" t="s">
        <v>80</v>
      </c>
      <c r="B12" s="5" t="s">
        <v>81</v>
      </c>
      <c r="C12" s="6">
        <v>81254191</v>
      </c>
      <c r="D12" s="6">
        <v>85693058</v>
      </c>
      <c r="E12" s="6">
        <v>57781934</v>
      </c>
      <c r="F12" s="6">
        <v>50692345.42</v>
      </c>
      <c r="G12" s="6">
        <v>0</v>
      </c>
      <c r="H12" s="6">
        <v>50551459.330000006</v>
      </c>
      <c r="I12" s="6">
        <v>140886.09</v>
      </c>
      <c r="J12" s="6">
        <v>45730.08</v>
      </c>
      <c r="K12" s="6">
        <f t="shared" si="0"/>
        <v>7089588.579999998</v>
      </c>
      <c r="L12" s="6">
        <f t="shared" si="1"/>
        <v>35000712.58</v>
      </c>
      <c r="M12" s="6">
        <f t="shared" si="2"/>
        <v>87.7304408329427</v>
      </c>
      <c r="N12" s="6">
        <f t="shared" si="3"/>
        <v>35141598.669999994</v>
      </c>
      <c r="O12" s="6">
        <f t="shared" si="4"/>
        <v>7230474.669999994</v>
      </c>
      <c r="P12" s="6">
        <f t="shared" si="5"/>
        <v>87.48661706269645</v>
      </c>
    </row>
    <row r="13" spans="1:16" ht="12.75">
      <c r="A13" s="4" t="s">
        <v>82</v>
      </c>
      <c r="B13" s="5" t="s">
        <v>83</v>
      </c>
      <c r="C13" s="6">
        <v>2260128</v>
      </c>
      <c r="D13" s="6">
        <v>2444965</v>
      </c>
      <c r="E13" s="6">
        <v>1605365</v>
      </c>
      <c r="F13" s="6">
        <v>1378810.47</v>
      </c>
      <c r="G13" s="6">
        <v>0</v>
      </c>
      <c r="H13" s="6">
        <v>1378810.47</v>
      </c>
      <c r="I13" s="6">
        <v>0</v>
      </c>
      <c r="J13" s="6">
        <v>1088.45</v>
      </c>
      <c r="K13" s="6">
        <f t="shared" si="0"/>
        <v>226554.53000000003</v>
      </c>
      <c r="L13" s="6">
        <f t="shared" si="1"/>
        <v>1066154.53</v>
      </c>
      <c r="M13" s="6">
        <f t="shared" si="2"/>
        <v>85.88766230732575</v>
      </c>
      <c r="N13" s="6">
        <f t="shared" si="3"/>
        <v>1066154.53</v>
      </c>
      <c r="O13" s="6">
        <f t="shared" si="4"/>
        <v>226554.53000000003</v>
      </c>
      <c r="P13" s="6">
        <f t="shared" si="5"/>
        <v>85.88766230732575</v>
      </c>
    </row>
    <row r="14" spans="1:16" ht="25.5">
      <c r="A14" s="4" t="s">
        <v>84</v>
      </c>
      <c r="B14" s="5" t="s">
        <v>85</v>
      </c>
      <c r="C14" s="6">
        <v>1697297</v>
      </c>
      <c r="D14" s="6">
        <v>1697297</v>
      </c>
      <c r="E14" s="6">
        <v>1054601</v>
      </c>
      <c r="F14" s="6">
        <v>887482.08</v>
      </c>
      <c r="G14" s="6">
        <v>4.82</v>
      </c>
      <c r="H14" s="6">
        <v>887482.08</v>
      </c>
      <c r="I14" s="6">
        <v>0</v>
      </c>
      <c r="J14" s="6">
        <v>0</v>
      </c>
      <c r="K14" s="6">
        <f t="shared" si="0"/>
        <v>167118.92000000004</v>
      </c>
      <c r="L14" s="6">
        <f t="shared" si="1"/>
        <v>809814.92</v>
      </c>
      <c r="M14" s="6">
        <f t="shared" si="2"/>
        <v>84.1533508881558</v>
      </c>
      <c r="N14" s="6">
        <f t="shared" si="3"/>
        <v>809814.92</v>
      </c>
      <c r="O14" s="6">
        <f t="shared" si="4"/>
        <v>167118.92000000004</v>
      </c>
      <c r="P14" s="6">
        <f t="shared" si="5"/>
        <v>84.1533508881558</v>
      </c>
    </row>
    <row r="15" spans="1:16" ht="12.75">
      <c r="A15" s="4" t="s">
        <v>86</v>
      </c>
      <c r="B15" s="5" t="s">
        <v>87</v>
      </c>
      <c r="C15" s="6">
        <v>75113</v>
      </c>
      <c r="D15" s="6">
        <v>75113</v>
      </c>
      <c r="E15" s="6">
        <v>50072</v>
      </c>
      <c r="F15" s="6">
        <v>41912.34</v>
      </c>
      <c r="G15" s="6">
        <v>0</v>
      </c>
      <c r="H15" s="6">
        <v>41912.34</v>
      </c>
      <c r="I15" s="6">
        <v>0</v>
      </c>
      <c r="J15" s="6">
        <v>0</v>
      </c>
      <c r="K15" s="6">
        <f t="shared" si="0"/>
        <v>8159.6600000000035</v>
      </c>
      <c r="L15" s="6">
        <f t="shared" si="1"/>
        <v>33200.66</v>
      </c>
      <c r="M15" s="6">
        <f t="shared" si="2"/>
        <v>83.7041460297172</v>
      </c>
      <c r="N15" s="6">
        <f t="shared" si="3"/>
        <v>33200.66</v>
      </c>
      <c r="O15" s="6">
        <f t="shared" si="4"/>
        <v>8159.6600000000035</v>
      </c>
      <c r="P15" s="6">
        <f t="shared" si="5"/>
        <v>83.7041460297172</v>
      </c>
    </row>
    <row r="16" spans="1:16" ht="12.75">
      <c r="A16" s="4" t="s">
        <v>88</v>
      </c>
      <c r="B16" s="5" t="s">
        <v>89</v>
      </c>
      <c r="C16" s="6">
        <v>922723</v>
      </c>
      <c r="D16" s="6">
        <v>922723</v>
      </c>
      <c r="E16" s="6">
        <v>591790</v>
      </c>
      <c r="F16" s="6">
        <v>497095.66</v>
      </c>
      <c r="G16" s="6">
        <v>0</v>
      </c>
      <c r="H16" s="6">
        <v>497095.66</v>
      </c>
      <c r="I16" s="6">
        <v>0</v>
      </c>
      <c r="J16" s="6">
        <v>0</v>
      </c>
      <c r="K16" s="6">
        <f t="shared" si="0"/>
        <v>94694.34000000003</v>
      </c>
      <c r="L16" s="6">
        <f t="shared" si="1"/>
        <v>425627.34</v>
      </c>
      <c r="M16" s="6">
        <f t="shared" si="2"/>
        <v>83.99865830784569</v>
      </c>
      <c r="N16" s="6">
        <f t="shared" si="3"/>
        <v>425627.34</v>
      </c>
      <c r="O16" s="6">
        <f t="shared" si="4"/>
        <v>94694.34000000003</v>
      </c>
      <c r="P16" s="6">
        <f t="shared" si="5"/>
        <v>83.99865830784569</v>
      </c>
    </row>
    <row r="17" spans="1:16" ht="25.5">
      <c r="A17" s="4" t="s">
        <v>90</v>
      </c>
      <c r="B17" s="5" t="s">
        <v>91</v>
      </c>
      <c r="C17" s="6">
        <v>1317996</v>
      </c>
      <c r="D17" s="6">
        <v>1317996</v>
      </c>
      <c r="E17" s="6">
        <v>805879</v>
      </c>
      <c r="F17" s="6">
        <v>726580.82</v>
      </c>
      <c r="G17" s="6">
        <v>0</v>
      </c>
      <c r="H17" s="6">
        <v>725340.82</v>
      </c>
      <c r="I17" s="6">
        <v>1240</v>
      </c>
      <c r="J17" s="6">
        <v>4654.17</v>
      </c>
      <c r="K17" s="6">
        <f t="shared" si="0"/>
        <v>79298.18000000005</v>
      </c>
      <c r="L17" s="6">
        <f t="shared" si="1"/>
        <v>591415.18</v>
      </c>
      <c r="M17" s="6">
        <f t="shared" si="2"/>
        <v>90.16003891403052</v>
      </c>
      <c r="N17" s="6">
        <f t="shared" si="3"/>
        <v>592655.18</v>
      </c>
      <c r="O17" s="6">
        <f t="shared" si="4"/>
        <v>80538.18000000005</v>
      </c>
      <c r="P17" s="6">
        <f t="shared" si="5"/>
        <v>90.00616966070588</v>
      </c>
    </row>
    <row r="18" spans="1:16" ht="25.5">
      <c r="A18" s="4" t="s">
        <v>92</v>
      </c>
      <c r="B18" s="5" t="s">
        <v>93</v>
      </c>
      <c r="C18" s="6">
        <v>522128</v>
      </c>
      <c r="D18" s="6">
        <v>522128</v>
      </c>
      <c r="E18" s="6">
        <v>315618</v>
      </c>
      <c r="F18" s="6">
        <v>282960.05</v>
      </c>
      <c r="G18" s="6">
        <v>0</v>
      </c>
      <c r="H18" s="6">
        <v>282689.75</v>
      </c>
      <c r="I18" s="6">
        <v>270.3</v>
      </c>
      <c r="J18" s="6">
        <v>4543.8</v>
      </c>
      <c r="K18" s="6">
        <f t="shared" si="0"/>
        <v>32657.95000000001</v>
      </c>
      <c r="L18" s="6">
        <f t="shared" si="1"/>
        <v>239167.95</v>
      </c>
      <c r="M18" s="6">
        <f t="shared" si="2"/>
        <v>89.65269724793896</v>
      </c>
      <c r="N18" s="6">
        <f t="shared" si="3"/>
        <v>239438.25</v>
      </c>
      <c r="O18" s="6">
        <f t="shared" si="4"/>
        <v>32928.25</v>
      </c>
      <c r="P18" s="6">
        <f t="shared" si="5"/>
        <v>89.56705574460265</v>
      </c>
    </row>
    <row r="19" spans="1:16" ht="12.75">
      <c r="A19" s="4" t="s">
        <v>94</v>
      </c>
      <c r="B19" s="5" t="s">
        <v>95</v>
      </c>
      <c r="C19" s="6">
        <v>712326</v>
      </c>
      <c r="D19" s="6">
        <v>712326</v>
      </c>
      <c r="E19" s="6">
        <v>440889</v>
      </c>
      <c r="F19" s="6">
        <v>358731.74</v>
      </c>
      <c r="G19" s="6">
        <v>0</v>
      </c>
      <c r="H19" s="6">
        <v>358286.74</v>
      </c>
      <c r="I19" s="6">
        <v>445</v>
      </c>
      <c r="J19" s="6">
        <v>879.24</v>
      </c>
      <c r="K19" s="6">
        <f t="shared" si="0"/>
        <v>82157.26000000001</v>
      </c>
      <c r="L19" s="6">
        <f t="shared" si="1"/>
        <v>353594.26</v>
      </c>
      <c r="M19" s="6">
        <f t="shared" si="2"/>
        <v>81.36554552279598</v>
      </c>
      <c r="N19" s="6">
        <f t="shared" si="3"/>
        <v>354039.26</v>
      </c>
      <c r="O19" s="6">
        <f t="shared" si="4"/>
        <v>82602.26000000001</v>
      </c>
      <c r="P19" s="6">
        <f t="shared" si="5"/>
        <v>81.26461308855517</v>
      </c>
    </row>
    <row r="20" spans="1:16" ht="12.75">
      <c r="A20" s="4" t="s">
        <v>96</v>
      </c>
      <c r="B20" s="5" t="s">
        <v>97</v>
      </c>
      <c r="C20" s="6">
        <v>533554</v>
      </c>
      <c r="D20" s="6">
        <v>855405</v>
      </c>
      <c r="E20" s="6">
        <v>776891</v>
      </c>
      <c r="F20" s="6">
        <v>589180.61</v>
      </c>
      <c r="G20" s="6">
        <v>0</v>
      </c>
      <c r="H20" s="6">
        <v>589180.61</v>
      </c>
      <c r="I20" s="6">
        <v>0</v>
      </c>
      <c r="J20" s="6">
        <v>0</v>
      </c>
      <c r="K20" s="6">
        <f t="shared" si="0"/>
        <v>187710.39</v>
      </c>
      <c r="L20" s="6">
        <f t="shared" si="1"/>
        <v>266224.39</v>
      </c>
      <c r="M20" s="6">
        <f t="shared" si="2"/>
        <v>75.83825916376942</v>
      </c>
      <c r="N20" s="6">
        <f t="shared" si="3"/>
        <v>266224.39</v>
      </c>
      <c r="O20" s="6">
        <f t="shared" si="4"/>
        <v>187710.39</v>
      </c>
      <c r="P20" s="6">
        <f t="shared" si="5"/>
        <v>75.83825916376942</v>
      </c>
    </row>
    <row r="21" spans="1:16" ht="12.75">
      <c r="A21" s="10" t="s">
        <v>98</v>
      </c>
      <c r="B21" s="11" t="s">
        <v>99</v>
      </c>
      <c r="C21" s="12">
        <v>48028202</v>
      </c>
      <c r="D21" s="12">
        <v>48042398</v>
      </c>
      <c r="E21" s="12">
        <v>31557898</v>
      </c>
      <c r="F21" s="12">
        <v>28527790.34</v>
      </c>
      <c r="G21" s="12">
        <v>0</v>
      </c>
      <c r="H21" s="12">
        <v>27353467.640000008</v>
      </c>
      <c r="I21" s="12">
        <v>1174322.7</v>
      </c>
      <c r="J21" s="12">
        <v>1044089.25</v>
      </c>
      <c r="K21" s="12">
        <f t="shared" si="0"/>
        <v>3030107.66</v>
      </c>
      <c r="L21" s="12">
        <f t="shared" si="1"/>
        <v>19514607.66</v>
      </c>
      <c r="M21" s="12">
        <f t="shared" si="2"/>
        <v>90.39825890811866</v>
      </c>
      <c r="N21" s="12">
        <f t="shared" si="3"/>
        <v>20688930.359999992</v>
      </c>
      <c r="O21" s="12">
        <f t="shared" si="4"/>
        <v>4204430.359999992</v>
      </c>
      <c r="P21" s="12">
        <f t="shared" si="5"/>
        <v>86.67708996334295</v>
      </c>
    </row>
    <row r="22" spans="1:16" ht="12.75">
      <c r="A22" s="4" t="s">
        <v>100</v>
      </c>
      <c r="B22" s="5" t="s">
        <v>101</v>
      </c>
      <c r="C22" s="6">
        <v>31213400</v>
      </c>
      <c r="D22" s="6">
        <v>31157401</v>
      </c>
      <c r="E22" s="6">
        <v>20382252</v>
      </c>
      <c r="F22" s="6">
        <v>18327374.51</v>
      </c>
      <c r="G22" s="6">
        <v>0</v>
      </c>
      <c r="H22" s="6">
        <v>17369736.09</v>
      </c>
      <c r="I22" s="6">
        <v>957638.42</v>
      </c>
      <c r="J22" s="6">
        <v>929696.3</v>
      </c>
      <c r="K22" s="6">
        <f t="shared" si="0"/>
        <v>2054877.4899999984</v>
      </c>
      <c r="L22" s="6">
        <f t="shared" si="1"/>
        <v>12830026.489999998</v>
      </c>
      <c r="M22" s="6">
        <f t="shared" si="2"/>
        <v>89.91830004849318</v>
      </c>
      <c r="N22" s="6">
        <f t="shared" si="3"/>
        <v>13787664.91</v>
      </c>
      <c r="O22" s="6">
        <f t="shared" si="4"/>
        <v>3012515.91</v>
      </c>
      <c r="P22" s="6">
        <f t="shared" si="5"/>
        <v>85.21990646568398</v>
      </c>
    </row>
    <row r="23" spans="1:16" ht="25.5">
      <c r="A23" s="4" t="s">
        <v>102</v>
      </c>
      <c r="B23" s="5" t="s">
        <v>103</v>
      </c>
      <c r="C23" s="6">
        <v>16736600</v>
      </c>
      <c r="D23" s="6">
        <v>16802445</v>
      </c>
      <c r="E23" s="6">
        <v>11093094</v>
      </c>
      <c r="F23" s="6">
        <v>10147347.829999998</v>
      </c>
      <c r="G23" s="6">
        <v>0</v>
      </c>
      <c r="H23" s="6">
        <v>9930663.549999997</v>
      </c>
      <c r="I23" s="6">
        <v>216684.28</v>
      </c>
      <c r="J23" s="6">
        <v>114392.95</v>
      </c>
      <c r="K23" s="6">
        <f t="shared" si="0"/>
        <v>945746.1700000018</v>
      </c>
      <c r="L23" s="6">
        <f t="shared" si="1"/>
        <v>6655097.170000002</v>
      </c>
      <c r="M23" s="6">
        <f t="shared" si="2"/>
        <v>91.47445996581295</v>
      </c>
      <c r="N23" s="6">
        <f t="shared" si="3"/>
        <v>6871781.450000003</v>
      </c>
      <c r="O23" s="6">
        <f t="shared" si="4"/>
        <v>1162430.450000003</v>
      </c>
      <c r="P23" s="6">
        <f t="shared" si="5"/>
        <v>89.52113404970693</v>
      </c>
    </row>
    <row r="24" spans="1:16" ht="12.75">
      <c r="A24" s="4" t="s">
        <v>104</v>
      </c>
      <c r="B24" s="5" t="s">
        <v>105</v>
      </c>
      <c r="C24" s="6">
        <v>78202</v>
      </c>
      <c r="D24" s="6">
        <v>82552</v>
      </c>
      <c r="E24" s="6">
        <v>82552</v>
      </c>
      <c r="F24" s="6">
        <v>53068</v>
      </c>
      <c r="G24" s="6">
        <v>0</v>
      </c>
      <c r="H24" s="6">
        <v>53068</v>
      </c>
      <c r="I24" s="6">
        <v>0</v>
      </c>
      <c r="J24" s="6">
        <v>0</v>
      </c>
      <c r="K24" s="6">
        <f t="shared" si="0"/>
        <v>29484</v>
      </c>
      <c r="L24" s="6">
        <f t="shared" si="1"/>
        <v>29484</v>
      </c>
      <c r="M24" s="6">
        <f t="shared" si="2"/>
        <v>64.28432987692607</v>
      </c>
      <c r="N24" s="6">
        <f t="shared" si="3"/>
        <v>29484</v>
      </c>
      <c r="O24" s="6">
        <f t="shared" si="4"/>
        <v>29484</v>
      </c>
      <c r="P24" s="6">
        <f t="shared" si="5"/>
        <v>64.28432987692607</v>
      </c>
    </row>
    <row r="25" spans="1:16" ht="12.75">
      <c r="A25" s="10" t="s">
        <v>106</v>
      </c>
      <c r="B25" s="11" t="s">
        <v>107</v>
      </c>
      <c r="C25" s="12">
        <v>137611396</v>
      </c>
      <c r="D25" s="12">
        <v>202482558</v>
      </c>
      <c r="E25" s="12">
        <v>128951386</v>
      </c>
      <c r="F25" s="12">
        <v>115008883.96</v>
      </c>
      <c r="G25" s="12">
        <v>254.16</v>
      </c>
      <c r="H25" s="12">
        <v>114649990.97000003</v>
      </c>
      <c r="I25" s="12">
        <v>358892.99</v>
      </c>
      <c r="J25" s="12">
        <v>155981457.52999994</v>
      </c>
      <c r="K25" s="12">
        <f t="shared" si="0"/>
        <v>13942502.040000007</v>
      </c>
      <c r="L25" s="12">
        <f t="shared" si="1"/>
        <v>87473674.04</v>
      </c>
      <c r="M25" s="12">
        <f t="shared" si="2"/>
        <v>89.18778427088793</v>
      </c>
      <c r="N25" s="12">
        <f t="shared" si="3"/>
        <v>87832567.02999997</v>
      </c>
      <c r="O25" s="12">
        <f t="shared" si="4"/>
        <v>14301395.029999971</v>
      </c>
      <c r="P25" s="12">
        <f t="shared" si="5"/>
        <v>88.9094677664031</v>
      </c>
    </row>
    <row r="26" spans="1:16" ht="63.75">
      <c r="A26" s="4" t="s">
        <v>108</v>
      </c>
      <c r="B26" s="5" t="s">
        <v>109</v>
      </c>
      <c r="C26" s="6">
        <v>8259803</v>
      </c>
      <c r="D26" s="6">
        <v>10383803</v>
      </c>
      <c r="E26" s="6">
        <v>7801233</v>
      </c>
      <c r="F26" s="6">
        <v>5022206</v>
      </c>
      <c r="G26" s="6">
        <v>0</v>
      </c>
      <c r="H26" s="6">
        <v>5022206</v>
      </c>
      <c r="I26" s="6">
        <v>0</v>
      </c>
      <c r="J26" s="6">
        <v>6144232.26</v>
      </c>
      <c r="K26" s="6">
        <f t="shared" si="0"/>
        <v>2779027</v>
      </c>
      <c r="L26" s="6">
        <f t="shared" si="1"/>
        <v>5361597</v>
      </c>
      <c r="M26" s="6">
        <f t="shared" si="2"/>
        <v>64.37707987955237</v>
      </c>
      <c r="N26" s="6">
        <f t="shared" si="3"/>
        <v>5361597</v>
      </c>
      <c r="O26" s="6">
        <f t="shared" si="4"/>
        <v>2779027</v>
      </c>
      <c r="P26" s="6">
        <f t="shared" si="5"/>
        <v>64.37707987955237</v>
      </c>
    </row>
    <row r="27" spans="1:16" ht="63.75">
      <c r="A27" s="4" t="s">
        <v>110</v>
      </c>
      <c r="B27" s="5" t="s">
        <v>109</v>
      </c>
      <c r="C27" s="6">
        <v>156091</v>
      </c>
      <c r="D27" s="6">
        <v>156091</v>
      </c>
      <c r="E27" s="6">
        <v>136125.81</v>
      </c>
      <c r="F27" s="6">
        <v>135873.31</v>
      </c>
      <c r="G27" s="6">
        <v>0</v>
      </c>
      <c r="H27" s="6">
        <v>48163.81</v>
      </c>
      <c r="I27" s="6">
        <v>87709.5</v>
      </c>
      <c r="J27" s="6">
        <v>89077.77</v>
      </c>
      <c r="K27" s="6">
        <f t="shared" si="0"/>
        <v>252.5</v>
      </c>
      <c r="L27" s="6">
        <f t="shared" si="1"/>
        <v>20217.690000000002</v>
      </c>
      <c r="M27" s="6">
        <f t="shared" si="2"/>
        <v>99.81450982734282</v>
      </c>
      <c r="N27" s="6">
        <f t="shared" si="3"/>
        <v>107927.19</v>
      </c>
      <c r="O27" s="6">
        <f t="shared" si="4"/>
        <v>87962</v>
      </c>
      <c r="P27" s="6">
        <f t="shared" si="5"/>
        <v>35.38183537714119</v>
      </c>
    </row>
    <row r="28" spans="1:16" ht="76.5">
      <c r="A28" s="4" t="s">
        <v>111</v>
      </c>
      <c r="B28" s="5" t="s">
        <v>112</v>
      </c>
      <c r="C28" s="6">
        <v>100392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f t="shared" si="0"/>
        <v>0</v>
      </c>
      <c r="L28" s="6">
        <f t="shared" si="1"/>
        <v>0</v>
      </c>
      <c r="M28" s="6">
        <f t="shared" si="2"/>
        <v>0</v>
      </c>
      <c r="N28" s="6">
        <f t="shared" si="3"/>
        <v>0</v>
      </c>
      <c r="O28" s="6">
        <f t="shared" si="4"/>
        <v>0</v>
      </c>
      <c r="P28" s="6">
        <f t="shared" si="5"/>
        <v>0</v>
      </c>
    </row>
    <row r="29" spans="1:16" ht="76.5">
      <c r="A29" s="4" t="s">
        <v>113</v>
      </c>
      <c r="B29" s="5" t="s">
        <v>114</v>
      </c>
      <c r="C29" s="6">
        <v>815016</v>
      </c>
      <c r="D29" s="6">
        <v>933016</v>
      </c>
      <c r="E29" s="6">
        <v>754446</v>
      </c>
      <c r="F29" s="6">
        <v>517584</v>
      </c>
      <c r="G29" s="6">
        <v>0</v>
      </c>
      <c r="H29" s="6">
        <v>517584</v>
      </c>
      <c r="I29" s="6">
        <v>0</v>
      </c>
      <c r="J29" s="6">
        <v>442731.94</v>
      </c>
      <c r="K29" s="6">
        <f t="shared" si="0"/>
        <v>236862</v>
      </c>
      <c r="L29" s="6">
        <f t="shared" si="1"/>
        <v>415432</v>
      </c>
      <c r="M29" s="6">
        <f t="shared" si="2"/>
        <v>68.60451245019524</v>
      </c>
      <c r="N29" s="6">
        <f t="shared" si="3"/>
        <v>415432</v>
      </c>
      <c r="O29" s="6">
        <f t="shared" si="4"/>
        <v>236862</v>
      </c>
      <c r="P29" s="6">
        <f t="shared" si="5"/>
        <v>68.60451245019524</v>
      </c>
    </row>
    <row r="30" spans="1:16" ht="76.5">
      <c r="A30" s="4" t="s">
        <v>115</v>
      </c>
      <c r="B30" s="5" t="s">
        <v>114</v>
      </c>
      <c r="C30" s="6">
        <v>15253</v>
      </c>
      <c r="D30" s="6">
        <v>15253</v>
      </c>
      <c r="E30" s="6">
        <v>9160.19</v>
      </c>
      <c r="F30" s="6">
        <v>9138.19</v>
      </c>
      <c r="G30" s="6">
        <v>0</v>
      </c>
      <c r="H30" s="6">
        <v>18.19</v>
      </c>
      <c r="I30" s="6">
        <v>9120</v>
      </c>
      <c r="J30" s="6">
        <v>9244.08</v>
      </c>
      <c r="K30" s="6">
        <f t="shared" si="0"/>
        <v>22</v>
      </c>
      <c r="L30" s="6">
        <f t="shared" si="1"/>
        <v>6114.8099999999995</v>
      </c>
      <c r="M30" s="6">
        <f t="shared" si="2"/>
        <v>99.75983030919664</v>
      </c>
      <c r="N30" s="6">
        <f t="shared" si="3"/>
        <v>15234.81</v>
      </c>
      <c r="O30" s="6">
        <f t="shared" si="4"/>
        <v>9142</v>
      </c>
      <c r="P30" s="6">
        <f t="shared" si="5"/>
        <v>0.1985766670778663</v>
      </c>
    </row>
    <row r="31" spans="1:16" ht="63.75">
      <c r="A31" s="4" t="s">
        <v>116</v>
      </c>
      <c r="B31" s="5" t="s">
        <v>117</v>
      </c>
      <c r="C31" s="6">
        <v>486485</v>
      </c>
      <c r="D31" s="6">
        <v>516485</v>
      </c>
      <c r="E31" s="6">
        <v>447311</v>
      </c>
      <c r="F31" s="6">
        <v>275504</v>
      </c>
      <c r="G31" s="6">
        <v>0</v>
      </c>
      <c r="H31" s="6">
        <v>275504</v>
      </c>
      <c r="I31" s="6">
        <v>0</v>
      </c>
      <c r="J31" s="6">
        <v>290426.99</v>
      </c>
      <c r="K31" s="6">
        <f t="shared" si="0"/>
        <v>171807</v>
      </c>
      <c r="L31" s="6">
        <f t="shared" si="1"/>
        <v>240981</v>
      </c>
      <c r="M31" s="6">
        <f t="shared" si="2"/>
        <v>61.591152464392785</v>
      </c>
      <c r="N31" s="6">
        <f t="shared" si="3"/>
        <v>240981</v>
      </c>
      <c r="O31" s="6">
        <f t="shared" si="4"/>
        <v>171807</v>
      </c>
      <c r="P31" s="6">
        <f t="shared" si="5"/>
        <v>61.591152464392785</v>
      </c>
    </row>
    <row r="32" spans="1:16" ht="63.75">
      <c r="A32" s="4" t="s">
        <v>118</v>
      </c>
      <c r="B32" s="5" t="s">
        <v>119</v>
      </c>
      <c r="C32" s="6">
        <v>13346</v>
      </c>
      <c r="D32" s="6">
        <v>13346</v>
      </c>
      <c r="E32" s="6">
        <v>10056.23</v>
      </c>
      <c r="F32" s="6">
        <v>10046.23</v>
      </c>
      <c r="G32" s="6">
        <v>0</v>
      </c>
      <c r="H32" s="6">
        <v>2750.23</v>
      </c>
      <c r="I32" s="6">
        <v>7296</v>
      </c>
      <c r="J32" s="6">
        <v>9176.91</v>
      </c>
      <c r="K32" s="6">
        <f t="shared" si="0"/>
        <v>10</v>
      </c>
      <c r="L32" s="6">
        <f t="shared" si="1"/>
        <v>3299.7700000000004</v>
      </c>
      <c r="M32" s="6">
        <f t="shared" si="2"/>
        <v>99.90055915586656</v>
      </c>
      <c r="N32" s="6">
        <f t="shared" si="3"/>
        <v>10595.77</v>
      </c>
      <c r="O32" s="6">
        <f t="shared" si="4"/>
        <v>7306</v>
      </c>
      <c r="P32" s="6">
        <f t="shared" si="5"/>
        <v>27.348519276110434</v>
      </c>
    </row>
    <row r="33" spans="1:16" ht="51">
      <c r="A33" s="4" t="s">
        <v>120</v>
      </c>
      <c r="B33" s="5" t="s">
        <v>121</v>
      </c>
      <c r="C33" s="6">
        <v>5440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f t="shared" si="0"/>
        <v>0</v>
      </c>
      <c r="L33" s="6">
        <f t="shared" si="1"/>
        <v>0</v>
      </c>
      <c r="M33" s="6">
        <f t="shared" si="2"/>
        <v>0</v>
      </c>
      <c r="N33" s="6">
        <f t="shared" si="3"/>
        <v>0</v>
      </c>
      <c r="O33" s="6">
        <f t="shared" si="4"/>
        <v>0</v>
      </c>
      <c r="P33" s="6">
        <f t="shared" si="5"/>
        <v>0</v>
      </c>
    </row>
    <row r="34" spans="1:16" ht="63.75">
      <c r="A34" s="4" t="s">
        <v>122</v>
      </c>
      <c r="B34" s="5" t="s">
        <v>123</v>
      </c>
      <c r="C34" s="6">
        <v>1774983</v>
      </c>
      <c r="D34" s="6">
        <v>2195983</v>
      </c>
      <c r="E34" s="6">
        <v>1587074</v>
      </c>
      <c r="F34" s="6">
        <v>861462</v>
      </c>
      <c r="G34" s="6">
        <v>0</v>
      </c>
      <c r="H34" s="6">
        <v>861462</v>
      </c>
      <c r="I34" s="6">
        <v>0</v>
      </c>
      <c r="J34" s="6">
        <v>1472839.28</v>
      </c>
      <c r="K34" s="6">
        <f t="shared" si="0"/>
        <v>725612</v>
      </c>
      <c r="L34" s="6">
        <f t="shared" si="1"/>
        <v>1334521</v>
      </c>
      <c r="M34" s="6">
        <f t="shared" si="2"/>
        <v>54.27988865043471</v>
      </c>
      <c r="N34" s="6">
        <f t="shared" si="3"/>
        <v>1334521</v>
      </c>
      <c r="O34" s="6">
        <f t="shared" si="4"/>
        <v>725612</v>
      </c>
      <c r="P34" s="6">
        <f t="shared" si="5"/>
        <v>54.27988865043471</v>
      </c>
    </row>
    <row r="35" spans="1:16" ht="63.75">
      <c r="A35" s="4" t="s">
        <v>124</v>
      </c>
      <c r="B35" s="5" t="s">
        <v>123</v>
      </c>
      <c r="C35" s="6">
        <v>20255</v>
      </c>
      <c r="D35" s="6">
        <v>20255</v>
      </c>
      <c r="E35" s="6">
        <v>7325</v>
      </c>
      <c r="F35" s="6">
        <v>7296</v>
      </c>
      <c r="G35" s="6">
        <v>0</v>
      </c>
      <c r="H35" s="6">
        <v>0</v>
      </c>
      <c r="I35" s="6">
        <v>7296</v>
      </c>
      <c r="J35" s="6">
        <v>7409.81</v>
      </c>
      <c r="K35" s="6">
        <f t="shared" si="0"/>
        <v>29</v>
      </c>
      <c r="L35" s="6">
        <f t="shared" si="1"/>
        <v>12959</v>
      </c>
      <c r="M35" s="6">
        <f t="shared" si="2"/>
        <v>99.60409556313992</v>
      </c>
      <c r="N35" s="6">
        <f t="shared" si="3"/>
        <v>20255</v>
      </c>
      <c r="O35" s="6">
        <f t="shared" si="4"/>
        <v>7325</v>
      </c>
      <c r="P35" s="6">
        <f t="shared" si="5"/>
        <v>0</v>
      </c>
    </row>
    <row r="36" spans="1:16" ht="25.5">
      <c r="A36" s="4" t="s">
        <v>125</v>
      </c>
      <c r="B36" s="5" t="s">
        <v>126</v>
      </c>
      <c r="C36" s="6">
        <v>38200</v>
      </c>
      <c r="D36" s="6">
        <v>128200</v>
      </c>
      <c r="E36" s="6">
        <v>50347</v>
      </c>
      <c r="F36" s="6">
        <v>27100</v>
      </c>
      <c r="G36" s="6">
        <v>0</v>
      </c>
      <c r="H36" s="6">
        <v>27100</v>
      </c>
      <c r="I36" s="6">
        <v>0</v>
      </c>
      <c r="J36" s="6">
        <v>21733.53</v>
      </c>
      <c r="K36" s="6">
        <f t="shared" si="0"/>
        <v>23247</v>
      </c>
      <c r="L36" s="6">
        <f t="shared" si="1"/>
        <v>101100</v>
      </c>
      <c r="M36" s="6">
        <f t="shared" si="2"/>
        <v>53.82644447534113</v>
      </c>
      <c r="N36" s="6">
        <f t="shared" si="3"/>
        <v>101100</v>
      </c>
      <c r="O36" s="6">
        <f t="shared" si="4"/>
        <v>23247</v>
      </c>
      <c r="P36" s="6">
        <f t="shared" si="5"/>
        <v>53.82644447534113</v>
      </c>
    </row>
    <row r="37" spans="1:16" ht="12.75">
      <c r="A37" s="4" t="s">
        <v>127</v>
      </c>
      <c r="B37" s="5" t="s">
        <v>128</v>
      </c>
      <c r="C37" s="6">
        <v>194700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f t="shared" si="0"/>
        <v>0</v>
      </c>
      <c r="L37" s="6">
        <f t="shared" si="1"/>
        <v>0</v>
      </c>
      <c r="M37" s="6">
        <f t="shared" si="2"/>
        <v>0</v>
      </c>
      <c r="N37" s="6">
        <f t="shared" si="3"/>
        <v>0</v>
      </c>
      <c r="O37" s="6">
        <f t="shared" si="4"/>
        <v>0</v>
      </c>
      <c r="P37" s="6">
        <f t="shared" si="5"/>
        <v>0</v>
      </c>
    </row>
    <row r="38" spans="1:16" ht="76.5">
      <c r="A38" s="4" t="s">
        <v>129</v>
      </c>
      <c r="B38" s="5" t="s">
        <v>130</v>
      </c>
      <c r="C38" s="6">
        <v>1705098</v>
      </c>
      <c r="D38" s="6">
        <v>1705098</v>
      </c>
      <c r="E38" s="6">
        <v>1171260</v>
      </c>
      <c r="F38" s="6">
        <v>531918</v>
      </c>
      <c r="G38" s="6">
        <v>0</v>
      </c>
      <c r="H38" s="6">
        <v>531918</v>
      </c>
      <c r="I38" s="6">
        <v>0</v>
      </c>
      <c r="J38" s="6">
        <v>687972.63</v>
      </c>
      <c r="K38" s="6">
        <f t="shared" si="0"/>
        <v>639342</v>
      </c>
      <c r="L38" s="6">
        <f t="shared" si="1"/>
        <v>1173180</v>
      </c>
      <c r="M38" s="6">
        <f t="shared" si="2"/>
        <v>45.41416935607807</v>
      </c>
      <c r="N38" s="6">
        <f t="shared" si="3"/>
        <v>1173180</v>
      </c>
      <c r="O38" s="6">
        <f t="shared" si="4"/>
        <v>639342</v>
      </c>
      <c r="P38" s="6">
        <f t="shared" si="5"/>
        <v>45.41416935607807</v>
      </c>
    </row>
    <row r="39" spans="1:16" ht="76.5">
      <c r="A39" s="4" t="s">
        <v>131</v>
      </c>
      <c r="B39" s="5" t="s">
        <v>130</v>
      </c>
      <c r="C39" s="6">
        <v>70948</v>
      </c>
      <c r="D39" s="6">
        <v>70948</v>
      </c>
      <c r="E39" s="6">
        <v>22114.76</v>
      </c>
      <c r="F39" s="6">
        <v>21676.76</v>
      </c>
      <c r="G39" s="6">
        <v>0</v>
      </c>
      <c r="H39" s="6">
        <v>1261.76</v>
      </c>
      <c r="I39" s="6">
        <v>20415</v>
      </c>
      <c r="J39" s="6">
        <v>36385.95</v>
      </c>
      <c r="K39" s="6">
        <f t="shared" si="0"/>
        <v>438</v>
      </c>
      <c r="L39" s="6">
        <f t="shared" si="1"/>
        <v>49271.240000000005</v>
      </c>
      <c r="M39" s="6">
        <f t="shared" si="2"/>
        <v>98.019422322467</v>
      </c>
      <c r="N39" s="6">
        <f t="shared" si="3"/>
        <v>69686.24</v>
      </c>
      <c r="O39" s="6">
        <f t="shared" si="4"/>
        <v>20853</v>
      </c>
      <c r="P39" s="6">
        <f t="shared" si="5"/>
        <v>5.705510708685059</v>
      </c>
    </row>
    <row r="40" spans="1:16" ht="12.75">
      <c r="A40" s="4" t="s">
        <v>132</v>
      </c>
      <c r="B40" s="5" t="s">
        <v>133</v>
      </c>
      <c r="C40" s="6">
        <v>758039</v>
      </c>
      <c r="D40" s="6">
        <v>758039</v>
      </c>
      <c r="E40" s="6">
        <v>512319.14</v>
      </c>
      <c r="F40" s="6">
        <v>495029.14</v>
      </c>
      <c r="G40" s="6">
        <v>0</v>
      </c>
      <c r="H40" s="6">
        <v>494148.55</v>
      </c>
      <c r="I40" s="6">
        <v>880.59</v>
      </c>
      <c r="J40" s="6">
        <v>880.59</v>
      </c>
      <c r="K40" s="6">
        <f t="shared" si="0"/>
        <v>17290</v>
      </c>
      <c r="L40" s="6">
        <f t="shared" si="1"/>
        <v>263009.86</v>
      </c>
      <c r="M40" s="6">
        <f t="shared" si="2"/>
        <v>96.62515048725294</v>
      </c>
      <c r="N40" s="6">
        <f t="shared" si="3"/>
        <v>263890.45</v>
      </c>
      <c r="O40" s="6">
        <f t="shared" si="4"/>
        <v>18170.590000000026</v>
      </c>
      <c r="P40" s="6">
        <f t="shared" si="5"/>
        <v>96.45326739110313</v>
      </c>
    </row>
    <row r="41" spans="1:16" ht="12.75">
      <c r="A41" s="4" t="s">
        <v>134</v>
      </c>
      <c r="B41" s="5" t="s">
        <v>135</v>
      </c>
      <c r="C41" s="6">
        <v>675015</v>
      </c>
      <c r="D41" s="6">
        <v>675015</v>
      </c>
      <c r="E41" s="6">
        <v>450747.66</v>
      </c>
      <c r="F41" s="6">
        <v>431948.37</v>
      </c>
      <c r="G41" s="6">
        <v>0</v>
      </c>
      <c r="H41" s="6">
        <v>431554.56</v>
      </c>
      <c r="I41" s="6">
        <v>393.81</v>
      </c>
      <c r="J41" s="6">
        <v>393.81</v>
      </c>
      <c r="K41" s="6">
        <f t="shared" si="0"/>
        <v>18799.28999999998</v>
      </c>
      <c r="L41" s="6">
        <f t="shared" si="1"/>
        <v>243066.63</v>
      </c>
      <c r="M41" s="6">
        <f t="shared" si="2"/>
        <v>95.8293094633037</v>
      </c>
      <c r="N41" s="6">
        <f t="shared" si="3"/>
        <v>243460.44</v>
      </c>
      <c r="O41" s="6">
        <f t="shared" si="4"/>
        <v>19193.099999999977</v>
      </c>
      <c r="P41" s="6">
        <f t="shared" si="5"/>
        <v>95.74194128927924</v>
      </c>
    </row>
    <row r="42" spans="1:16" ht="12.75">
      <c r="A42" s="4" t="s">
        <v>136</v>
      </c>
      <c r="B42" s="5" t="s">
        <v>137</v>
      </c>
      <c r="C42" s="6">
        <v>50887119</v>
      </c>
      <c r="D42" s="6">
        <v>53223819</v>
      </c>
      <c r="E42" s="6">
        <v>31068956.52</v>
      </c>
      <c r="F42" s="6">
        <v>31022949.62</v>
      </c>
      <c r="G42" s="6">
        <v>0</v>
      </c>
      <c r="H42" s="6">
        <v>30961026.34</v>
      </c>
      <c r="I42" s="6">
        <v>61923.28</v>
      </c>
      <c r="J42" s="6">
        <v>61922.58</v>
      </c>
      <c r="K42" s="6">
        <f t="shared" si="0"/>
        <v>46006.89999999851</v>
      </c>
      <c r="L42" s="6">
        <f t="shared" si="1"/>
        <v>22200869.38</v>
      </c>
      <c r="M42" s="6">
        <f t="shared" si="2"/>
        <v>99.85192003480908</v>
      </c>
      <c r="N42" s="6">
        <f t="shared" si="3"/>
        <v>22262792.66</v>
      </c>
      <c r="O42" s="6">
        <f t="shared" si="4"/>
        <v>107930.1799999997</v>
      </c>
      <c r="P42" s="6">
        <f t="shared" si="5"/>
        <v>99.65261086277384</v>
      </c>
    </row>
    <row r="43" spans="1:16" ht="25.5">
      <c r="A43" s="4" t="s">
        <v>138</v>
      </c>
      <c r="B43" s="5" t="s">
        <v>139</v>
      </c>
      <c r="C43" s="6">
        <v>2865629</v>
      </c>
      <c r="D43" s="6">
        <v>2865629</v>
      </c>
      <c r="E43" s="6">
        <v>1876323.44</v>
      </c>
      <c r="F43" s="6">
        <v>1816613.57</v>
      </c>
      <c r="G43" s="6">
        <v>0</v>
      </c>
      <c r="H43" s="6">
        <v>1813757.98</v>
      </c>
      <c r="I43" s="6">
        <v>2855.59</v>
      </c>
      <c r="J43" s="6">
        <v>2855.59</v>
      </c>
      <c r="K43" s="6">
        <f t="shared" si="0"/>
        <v>59709.86999999988</v>
      </c>
      <c r="L43" s="6">
        <f t="shared" si="1"/>
        <v>1049015.43</v>
      </c>
      <c r="M43" s="6">
        <f t="shared" si="2"/>
        <v>96.81771976370983</v>
      </c>
      <c r="N43" s="6">
        <f t="shared" si="3"/>
        <v>1051871.02</v>
      </c>
      <c r="O43" s="6">
        <f t="shared" si="4"/>
        <v>62565.45999999996</v>
      </c>
      <c r="P43" s="6">
        <f t="shared" si="5"/>
        <v>96.66552905185685</v>
      </c>
    </row>
    <row r="44" spans="1:16" ht="12.75">
      <c r="A44" s="4" t="s">
        <v>140</v>
      </c>
      <c r="B44" s="5" t="s">
        <v>141</v>
      </c>
      <c r="C44" s="6">
        <v>6582014</v>
      </c>
      <c r="D44" s="6">
        <v>6582014</v>
      </c>
      <c r="E44" s="6">
        <v>4831290.43</v>
      </c>
      <c r="F44" s="6">
        <v>4771364.03</v>
      </c>
      <c r="G44" s="6">
        <v>0</v>
      </c>
      <c r="H44" s="6">
        <v>4766142.87</v>
      </c>
      <c r="I44" s="6">
        <v>5221.16</v>
      </c>
      <c r="J44" s="6">
        <v>5221.16</v>
      </c>
      <c r="K44" s="6">
        <f t="shared" si="0"/>
        <v>59926.39999999944</v>
      </c>
      <c r="L44" s="6">
        <f t="shared" si="1"/>
        <v>1810649.9699999997</v>
      </c>
      <c r="M44" s="6">
        <f t="shared" si="2"/>
        <v>98.7596191769411</v>
      </c>
      <c r="N44" s="6">
        <f t="shared" si="3"/>
        <v>1815871.13</v>
      </c>
      <c r="O44" s="6">
        <f t="shared" si="4"/>
        <v>65147.55999999959</v>
      </c>
      <c r="P44" s="6">
        <f t="shared" si="5"/>
        <v>98.65154949916767</v>
      </c>
    </row>
    <row r="45" spans="1:16" ht="12.75">
      <c r="A45" s="4" t="s">
        <v>142</v>
      </c>
      <c r="B45" s="5" t="s">
        <v>143</v>
      </c>
      <c r="C45" s="6">
        <v>779835</v>
      </c>
      <c r="D45" s="6">
        <v>779835</v>
      </c>
      <c r="E45" s="6">
        <v>355878.82</v>
      </c>
      <c r="F45" s="6">
        <v>258600.57</v>
      </c>
      <c r="G45" s="6">
        <v>0</v>
      </c>
      <c r="H45" s="6">
        <v>258338.44</v>
      </c>
      <c r="I45" s="6">
        <v>262.13</v>
      </c>
      <c r="J45" s="6">
        <v>262.13</v>
      </c>
      <c r="K45" s="6">
        <f t="shared" si="0"/>
        <v>97278.25</v>
      </c>
      <c r="L45" s="6">
        <f t="shared" si="1"/>
        <v>521234.43</v>
      </c>
      <c r="M45" s="6">
        <f t="shared" si="2"/>
        <v>72.66534434389773</v>
      </c>
      <c r="N45" s="6">
        <f t="shared" si="3"/>
        <v>521496.56</v>
      </c>
      <c r="O45" s="6">
        <f t="shared" si="4"/>
        <v>97540.38</v>
      </c>
      <c r="P45" s="6">
        <f t="shared" si="5"/>
        <v>72.5916872490473</v>
      </c>
    </row>
    <row r="46" spans="1:16" ht="12.75">
      <c r="A46" s="4" t="s">
        <v>144</v>
      </c>
      <c r="B46" s="5" t="s">
        <v>145</v>
      </c>
      <c r="C46" s="6">
        <v>12900</v>
      </c>
      <c r="D46" s="6">
        <v>109220</v>
      </c>
      <c r="E46" s="6">
        <v>87720</v>
      </c>
      <c r="F46" s="6">
        <v>87720</v>
      </c>
      <c r="G46" s="6">
        <v>0</v>
      </c>
      <c r="H46" s="6">
        <v>87720</v>
      </c>
      <c r="I46" s="6">
        <v>0</v>
      </c>
      <c r="J46" s="6">
        <v>0</v>
      </c>
      <c r="K46" s="6">
        <f t="shared" si="0"/>
        <v>0</v>
      </c>
      <c r="L46" s="6">
        <f t="shared" si="1"/>
        <v>21500</v>
      </c>
      <c r="M46" s="6">
        <f t="shared" si="2"/>
        <v>100</v>
      </c>
      <c r="N46" s="6">
        <f t="shared" si="3"/>
        <v>21500</v>
      </c>
      <c r="O46" s="6">
        <f t="shared" si="4"/>
        <v>0</v>
      </c>
      <c r="P46" s="6">
        <f t="shared" si="5"/>
        <v>100</v>
      </c>
    </row>
    <row r="47" spans="1:16" ht="25.5">
      <c r="A47" s="4" t="s">
        <v>146</v>
      </c>
      <c r="B47" s="5" t="s">
        <v>147</v>
      </c>
      <c r="C47" s="6">
        <v>15162586</v>
      </c>
      <c r="D47" s="6">
        <v>15326666</v>
      </c>
      <c r="E47" s="6">
        <v>12523384.07</v>
      </c>
      <c r="F47" s="6">
        <v>12483247.100000001</v>
      </c>
      <c r="G47" s="6">
        <v>0</v>
      </c>
      <c r="H47" s="6">
        <v>12467354.520000001</v>
      </c>
      <c r="I47" s="6">
        <v>15892.58</v>
      </c>
      <c r="J47" s="6">
        <v>15892.58</v>
      </c>
      <c r="K47" s="6">
        <f t="shared" si="0"/>
        <v>40136.96999999881</v>
      </c>
      <c r="L47" s="6">
        <f t="shared" si="1"/>
        <v>2843418.8999999985</v>
      </c>
      <c r="M47" s="6">
        <f t="shared" si="2"/>
        <v>99.67950380044522</v>
      </c>
      <c r="N47" s="6">
        <f t="shared" si="3"/>
        <v>2859311.4799999986</v>
      </c>
      <c r="O47" s="6">
        <f t="shared" si="4"/>
        <v>56029.54999999888</v>
      </c>
      <c r="P47" s="6">
        <f t="shared" si="5"/>
        <v>99.55260056158288</v>
      </c>
    </row>
    <row r="48" spans="1:16" ht="25.5">
      <c r="A48" s="4" t="s">
        <v>148</v>
      </c>
      <c r="B48" s="5" t="s">
        <v>149</v>
      </c>
      <c r="C48" s="6">
        <v>20919826</v>
      </c>
      <c r="D48" s="6">
        <v>77272067</v>
      </c>
      <c r="E48" s="6">
        <v>44898070</v>
      </c>
      <c r="F48" s="6">
        <v>37330007.62</v>
      </c>
      <c r="G48" s="6">
        <v>0</v>
      </c>
      <c r="H48" s="6">
        <v>37330007.62</v>
      </c>
      <c r="I48" s="6">
        <v>0</v>
      </c>
      <c r="J48" s="6">
        <v>145903103.78</v>
      </c>
      <c r="K48" s="6">
        <f t="shared" si="0"/>
        <v>7568062.380000003</v>
      </c>
      <c r="L48" s="6">
        <f t="shared" si="1"/>
        <v>39942059.38</v>
      </c>
      <c r="M48" s="6">
        <f t="shared" si="2"/>
        <v>83.14390266664023</v>
      </c>
      <c r="N48" s="6">
        <f t="shared" si="3"/>
        <v>39942059.38</v>
      </c>
      <c r="O48" s="6">
        <f t="shared" si="4"/>
        <v>7568062.380000003</v>
      </c>
      <c r="P48" s="6">
        <f t="shared" si="5"/>
        <v>83.14390266664023</v>
      </c>
    </row>
    <row r="49" spans="1:16" ht="38.25">
      <c r="A49" s="4" t="s">
        <v>150</v>
      </c>
      <c r="B49" s="5" t="s">
        <v>151</v>
      </c>
      <c r="C49" s="6">
        <v>452220</v>
      </c>
      <c r="D49" s="6">
        <v>1808407</v>
      </c>
      <c r="E49" s="6">
        <v>1581986.01</v>
      </c>
      <c r="F49" s="6">
        <v>1539686.51</v>
      </c>
      <c r="G49" s="6">
        <v>0</v>
      </c>
      <c r="H49" s="6">
        <v>1530046.37</v>
      </c>
      <c r="I49" s="6">
        <v>9640.14</v>
      </c>
      <c r="J49" s="6">
        <v>566376.46</v>
      </c>
      <c r="K49" s="6">
        <f t="shared" si="0"/>
        <v>42299.5</v>
      </c>
      <c r="L49" s="6">
        <f t="shared" si="1"/>
        <v>268720.49</v>
      </c>
      <c r="M49" s="6">
        <f t="shared" si="2"/>
        <v>97.32617736613234</v>
      </c>
      <c r="N49" s="6">
        <f t="shared" si="3"/>
        <v>278360.6299999999</v>
      </c>
      <c r="O49" s="6">
        <f t="shared" si="4"/>
        <v>51939.6399999999</v>
      </c>
      <c r="P49" s="6">
        <f t="shared" si="5"/>
        <v>96.71680788125302</v>
      </c>
    </row>
    <row r="50" spans="1:16" ht="12.75">
      <c r="A50" s="4" t="s">
        <v>152</v>
      </c>
      <c r="B50" s="5" t="s">
        <v>153</v>
      </c>
      <c r="C50" s="6">
        <v>1471480</v>
      </c>
      <c r="D50" s="6">
        <v>2591611</v>
      </c>
      <c r="E50" s="6">
        <v>2032367</v>
      </c>
      <c r="F50" s="6">
        <v>1451705.03</v>
      </c>
      <c r="G50" s="6">
        <v>0</v>
      </c>
      <c r="H50" s="6">
        <v>1439855.59</v>
      </c>
      <c r="I50" s="6">
        <v>11849.44</v>
      </c>
      <c r="J50" s="6">
        <v>9849.44</v>
      </c>
      <c r="K50" s="6">
        <f t="shared" si="0"/>
        <v>580661.97</v>
      </c>
      <c r="L50" s="6">
        <f t="shared" si="1"/>
        <v>1139905.97</v>
      </c>
      <c r="M50" s="6">
        <f t="shared" si="2"/>
        <v>71.42927581485037</v>
      </c>
      <c r="N50" s="6">
        <f t="shared" si="3"/>
        <v>1151755.41</v>
      </c>
      <c r="O50" s="6">
        <f t="shared" si="4"/>
        <v>592511.4099999999</v>
      </c>
      <c r="P50" s="6">
        <f t="shared" si="5"/>
        <v>70.84623938491424</v>
      </c>
    </row>
    <row r="51" spans="1:16" ht="25.5">
      <c r="A51" s="4" t="s">
        <v>154</v>
      </c>
      <c r="B51" s="5" t="s">
        <v>155</v>
      </c>
      <c r="C51" s="6">
        <v>2995116</v>
      </c>
      <c r="D51" s="6">
        <v>2995116</v>
      </c>
      <c r="E51" s="6">
        <v>1991315.13</v>
      </c>
      <c r="F51" s="6">
        <v>1952229.59</v>
      </c>
      <c r="G51" s="6">
        <v>0</v>
      </c>
      <c r="H51" s="6">
        <v>1947128.2</v>
      </c>
      <c r="I51" s="6">
        <v>5101.39</v>
      </c>
      <c r="J51" s="6">
        <v>5101.39</v>
      </c>
      <c r="K51" s="6">
        <f t="shared" si="0"/>
        <v>39085.539999999804</v>
      </c>
      <c r="L51" s="6">
        <f t="shared" si="1"/>
        <v>1042886.4099999999</v>
      </c>
      <c r="M51" s="6">
        <f t="shared" si="2"/>
        <v>98.03719966713658</v>
      </c>
      <c r="N51" s="6">
        <f t="shared" si="3"/>
        <v>1047987.8</v>
      </c>
      <c r="O51" s="6">
        <f t="shared" si="4"/>
        <v>44186.929999999935</v>
      </c>
      <c r="P51" s="6">
        <f t="shared" si="5"/>
        <v>97.7810177136554</v>
      </c>
    </row>
    <row r="52" spans="1:16" ht="25.5">
      <c r="A52" s="4" t="s">
        <v>156</v>
      </c>
      <c r="B52" s="5" t="s">
        <v>157</v>
      </c>
      <c r="C52" s="6">
        <v>20693</v>
      </c>
      <c r="D52" s="6">
        <v>20693</v>
      </c>
      <c r="E52" s="6">
        <v>14742</v>
      </c>
      <c r="F52" s="6">
        <v>4249</v>
      </c>
      <c r="G52" s="6">
        <v>0</v>
      </c>
      <c r="H52" s="6">
        <v>4249</v>
      </c>
      <c r="I52" s="6">
        <v>0</v>
      </c>
      <c r="J52" s="6">
        <v>11199.27</v>
      </c>
      <c r="K52" s="6">
        <f t="shared" si="0"/>
        <v>10493</v>
      </c>
      <c r="L52" s="6">
        <f t="shared" si="1"/>
        <v>16444</v>
      </c>
      <c r="M52" s="6">
        <f t="shared" si="2"/>
        <v>28.822412155745493</v>
      </c>
      <c r="N52" s="6">
        <f t="shared" si="3"/>
        <v>16444</v>
      </c>
      <c r="O52" s="6">
        <f t="shared" si="4"/>
        <v>10493</v>
      </c>
      <c r="P52" s="6">
        <f t="shared" si="5"/>
        <v>28.822412155745493</v>
      </c>
    </row>
    <row r="53" spans="1:16" ht="12.75">
      <c r="A53" s="4" t="s">
        <v>296</v>
      </c>
      <c r="B53" s="5" t="s">
        <v>297</v>
      </c>
      <c r="C53" s="6">
        <v>0</v>
      </c>
      <c r="D53" s="6">
        <v>241685</v>
      </c>
      <c r="E53" s="6">
        <v>227680</v>
      </c>
      <c r="F53" s="6">
        <v>98257.05</v>
      </c>
      <c r="G53" s="6">
        <v>0</v>
      </c>
      <c r="H53" s="6">
        <v>83059.18</v>
      </c>
      <c r="I53" s="6">
        <v>15197.87</v>
      </c>
      <c r="J53" s="6">
        <v>0</v>
      </c>
      <c r="K53" s="6">
        <f t="shared" si="0"/>
        <v>129422.95</v>
      </c>
      <c r="L53" s="6">
        <f t="shared" si="1"/>
        <v>143427.95</v>
      </c>
      <c r="M53" s="6">
        <f t="shared" si="2"/>
        <v>43.15576686577653</v>
      </c>
      <c r="N53" s="6">
        <f t="shared" si="3"/>
        <v>158625.82</v>
      </c>
      <c r="O53" s="6">
        <f t="shared" si="4"/>
        <v>144620.82</v>
      </c>
      <c r="P53" s="6">
        <f t="shared" si="5"/>
        <v>36.48066584680253</v>
      </c>
    </row>
    <row r="54" spans="1:16" ht="12.75">
      <c r="A54" s="4" t="s">
        <v>158</v>
      </c>
      <c r="B54" s="5" t="s">
        <v>159</v>
      </c>
      <c r="C54" s="6">
        <v>9000</v>
      </c>
      <c r="D54" s="6">
        <v>9000</v>
      </c>
      <c r="E54" s="6">
        <v>5900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f t="shared" si="0"/>
        <v>5900</v>
      </c>
      <c r="L54" s="6">
        <f t="shared" si="1"/>
        <v>9000</v>
      </c>
      <c r="M54" s="6">
        <f t="shared" si="2"/>
        <v>0</v>
      </c>
      <c r="N54" s="6">
        <f t="shared" si="3"/>
        <v>9000</v>
      </c>
      <c r="O54" s="6">
        <f t="shared" si="4"/>
        <v>5900</v>
      </c>
      <c r="P54" s="6">
        <f t="shared" si="5"/>
        <v>0</v>
      </c>
    </row>
    <row r="55" spans="1:16" ht="25.5">
      <c r="A55" s="4" t="s">
        <v>160</v>
      </c>
      <c r="B55" s="5" t="s">
        <v>161</v>
      </c>
      <c r="C55" s="6">
        <v>853219</v>
      </c>
      <c r="D55" s="6">
        <v>853219</v>
      </c>
      <c r="E55" s="6">
        <v>580164</v>
      </c>
      <c r="F55" s="6">
        <v>496861.95</v>
      </c>
      <c r="G55" s="6">
        <v>0</v>
      </c>
      <c r="H55" s="6">
        <v>496861.95</v>
      </c>
      <c r="I55" s="6">
        <v>0</v>
      </c>
      <c r="J55" s="6">
        <v>4920</v>
      </c>
      <c r="K55" s="6">
        <f t="shared" si="0"/>
        <v>83302.04999999999</v>
      </c>
      <c r="L55" s="6">
        <f t="shared" si="1"/>
        <v>356357.05</v>
      </c>
      <c r="M55" s="6">
        <f t="shared" si="2"/>
        <v>85.6416375369723</v>
      </c>
      <c r="N55" s="6">
        <f t="shared" si="3"/>
        <v>356357.05</v>
      </c>
      <c r="O55" s="6">
        <f t="shared" si="4"/>
        <v>83302.04999999999</v>
      </c>
      <c r="P55" s="6">
        <f t="shared" si="5"/>
        <v>85.6416375369723</v>
      </c>
    </row>
    <row r="56" spans="1:16" ht="25.5">
      <c r="A56" s="4" t="s">
        <v>298</v>
      </c>
      <c r="B56" s="5" t="s">
        <v>299</v>
      </c>
      <c r="C56" s="6">
        <v>0</v>
      </c>
      <c r="D56" s="6">
        <v>54500</v>
      </c>
      <c r="E56" s="6">
        <v>22500</v>
      </c>
      <c r="F56" s="6">
        <v>22000</v>
      </c>
      <c r="G56" s="6">
        <v>0</v>
      </c>
      <c r="H56" s="6">
        <v>22000</v>
      </c>
      <c r="I56" s="6">
        <v>0</v>
      </c>
      <c r="J56" s="6">
        <v>0</v>
      </c>
      <c r="K56" s="6">
        <f t="shared" si="0"/>
        <v>500</v>
      </c>
      <c r="L56" s="6">
        <f t="shared" si="1"/>
        <v>32500</v>
      </c>
      <c r="M56" s="6">
        <f t="shared" si="2"/>
        <v>97.77777777777777</v>
      </c>
      <c r="N56" s="6">
        <f t="shared" si="3"/>
        <v>32500</v>
      </c>
      <c r="O56" s="6">
        <f t="shared" si="4"/>
        <v>500</v>
      </c>
      <c r="P56" s="6">
        <f t="shared" si="5"/>
        <v>97.77777777777777</v>
      </c>
    </row>
    <row r="57" spans="1:16" ht="25.5">
      <c r="A57" s="4" t="s">
        <v>300</v>
      </c>
      <c r="B57" s="5" t="s">
        <v>301</v>
      </c>
      <c r="C57" s="6">
        <v>0</v>
      </c>
      <c r="D57" s="6">
        <v>154000</v>
      </c>
      <c r="E57" s="6">
        <v>102000</v>
      </c>
      <c r="F57" s="6">
        <v>29831.25</v>
      </c>
      <c r="G57" s="6">
        <v>0</v>
      </c>
      <c r="H57" s="6">
        <v>21260.45</v>
      </c>
      <c r="I57" s="6">
        <v>8570.8</v>
      </c>
      <c r="J57" s="6">
        <v>8570.8</v>
      </c>
      <c r="K57" s="6">
        <f t="shared" si="0"/>
        <v>72168.75</v>
      </c>
      <c r="L57" s="6">
        <f t="shared" si="1"/>
        <v>124168.75</v>
      </c>
      <c r="M57" s="6">
        <f t="shared" si="2"/>
        <v>29.246323529411768</v>
      </c>
      <c r="N57" s="6">
        <f t="shared" si="3"/>
        <v>132739.55</v>
      </c>
      <c r="O57" s="6">
        <f t="shared" si="4"/>
        <v>80739.55</v>
      </c>
      <c r="P57" s="6">
        <f t="shared" si="5"/>
        <v>20.84357843137255</v>
      </c>
    </row>
    <row r="58" spans="1:16" ht="51">
      <c r="A58" s="4" t="s">
        <v>302</v>
      </c>
      <c r="B58" s="5" t="s">
        <v>303</v>
      </c>
      <c r="C58" s="6">
        <v>0</v>
      </c>
      <c r="D58" s="6">
        <v>510000</v>
      </c>
      <c r="E58" s="6">
        <v>510000</v>
      </c>
      <c r="F58" s="6">
        <v>468700</v>
      </c>
      <c r="G58" s="6">
        <v>0</v>
      </c>
      <c r="H58" s="6">
        <v>468700</v>
      </c>
      <c r="I58" s="6">
        <v>0</v>
      </c>
      <c r="J58" s="6">
        <v>0</v>
      </c>
      <c r="K58" s="6">
        <f t="shared" si="0"/>
        <v>41300</v>
      </c>
      <c r="L58" s="6">
        <f t="shared" si="1"/>
        <v>41300</v>
      </c>
      <c r="M58" s="6">
        <f t="shared" si="2"/>
        <v>91.90196078431373</v>
      </c>
      <c r="N58" s="6">
        <f t="shared" si="3"/>
        <v>41300</v>
      </c>
      <c r="O58" s="6">
        <f t="shared" si="4"/>
        <v>41300</v>
      </c>
      <c r="P58" s="6">
        <f t="shared" si="5"/>
        <v>91.90196078431373</v>
      </c>
    </row>
    <row r="59" spans="1:16" ht="25.5">
      <c r="A59" s="4" t="s">
        <v>162</v>
      </c>
      <c r="B59" s="5" t="s">
        <v>163</v>
      </c>
      <c r="C59" s="6">
        <v>2998128</v>
      </c>
      <c r="D59" s="6">
        <v>3000978</v>
      </c>
      <c r="E59" s="6">
        <v>2115022</v>
      </c>
      <c r="F59" s="6">
        <v>1777501.81</v>
      </c>
      <c r="G59" s="6">
        <v>254.16</v>
      </c>
      <c r="H59" s="6">
        <v>1710063.98</v>
      </c>
      <c r="I59" s="6">
        <v>67437.83</v>
      </c>
      <c r="J59" s="6">
        <v>67691.99</v>
      </c>
      <c r="K59" s="6">
        <f t="shared" si="0"/>
        <v>337520.18999999994</v>
      </c>
      <c r="L59" s="6">
        <f t="shared" si="1"/>
        <v>1223476.19</v>
      </c>
      <c r="M59" s="6">
        <f t="shared" si="2"/>
        <v>84.04176457738974</v>
      </c>
      <c r="N59" s="6">
        <f t="shared" si="3"/>
        <v>1290914.02</v>
      </c>
      <c r="O59" s="6">
        <f t="shared" si="4"/>
        <v>404958.02</v>
      </c>
      <c r="P59" s="6">
        <f t="shared" si="5"/>
        <v>80.85324786219718</v>
      </c>
    </row>
    <row r="60" spans="1:16" ht="51">
      <c r="A60" s="4" t="s">
        <v>164</v>
      </c>
      <c r="B60" s="5" t="s">
        <v>165</v>
      </c>
      <c r="C60" s="6">
        <v>981170</v>
      </c>
      <c r="D60" s="6">
        <v>981170</v>
      </c>
      <c r="E60" s="6">
        <v>644840</v>
      </c>
      <c r="F60" s="6">
        <v>545789.25</v>
      </c>
      <c r="G60" s="6">
        <v>0</v>
      </c>
      <c r="H60" s="6">
        <v>544832.76</v>
      </c>
      <c r="I60" s="6">
        <v>956.49</v>
      </c>
      <c r="J60" s="6">
        <v>76579.19</v>
      </c>
      <c r="K60" s="6">
        <f t="shared" si="0"/>
        <v>99050.75</v>
      </c>
      <c r="L60" s="6">
        <f t="shared" si="1"/>
        <v>435380.75</v>
      </c>
      <c r="M60" s="6">
        <f t="shared" si="2"/>
        <v>84.63948421313813</v>
      </c>
      <c r="N60" s="6">
        <f t="shared" si="3"/>
        <v>436337.24</v>
      </c>
      <c r="O60" s="6">
        <f t="shared" si="4"/>
        <v>100007.23999999999</v>
      </c>
      <c r="P60" s="6">
        <f t="shared" si="5"/>
        <v>84.49115439488865</v>
      </c>
    </row>
    <row r="61" spans="1:16" ht="25.5">
      <c r="A61" s="4" t="s">
        <v>166</v>
      </c>
      <c r="B61" s="5" t="s">
        <v>167</v>
      </c>
      <c r="C61" s="6">
        <v>108250</v>
      </c>
      <c r="D61" s="6">
        <v>108250</v>
      </c>
      <c r="E61" s="6">
        <v>72496</v>
      </c>
      <c r="F61" s="6">
        <v>55559</v>
      </c>
      <c r="G61" s="6">
        <v>0</v>
      </c>
      <c r="H61" s="6">
        <v>55559</v>
      </c>
      <c r="I61" s="6">
        <v>0</v>
      </c>
      <c r="J61" s="6">
        <v>0</v>
      </c>
      <c r="K61" s="6">
        <f t="shared" si="0"/>
        <v>16937</v>
      </c>
      <c r="L61" s="6">
        <f t="shared" si="1"/>
        <v>52691</v>
      </c>
      <c r="M61" s="6">
        <f t="shared" si="2"/>
        <v>76.63733171485323</v>
      </c>
      <c r="N61" s="6">
        <f t="shared" si="3"/>
        <v>52691</v>
      </c>
      <c r="O61" s="6">
        <f t="shared" si="4"/>
        <v>16937</v>
      </c>
      <c r="P61" s="6">
        <f t="shared" si="5"/>
        <v>76.63733171485323</v>
      </c>
    </row>
    <row r="62" spans="1:16" ht="25.5">
      <c r="A62" s="4" t="s">
        <v>168</v>
      </c>
      <c r="B62" s="5" t="s">
        <v>169</v>
      </c>
      <c r="C62" s="6">
        <v>15399847</v>
      </c>
      <c r="D62" s="6">
        <v>15399847</v>
      </c>
      <c r="E62" s="6">
        <v>10425930.790000001</v>
      </c>
      <c r="F62" s="6">
        <v>10425929.010000002</v>
      </c>
      <c r="G62" s="6">
        <v>0</v>
      </c>
      <c r="H62" s="6">
        <v>10405055.620000001</v>
      </c>
      <c r="I62" s="6">
        <v>20873.39</v>
      </c>
      <c r="J62" s="6">
        <v>20873.39</v>
      </c>
      <c r="K62" s="6">
        <f t="shared" si="0"/>
        <v>1.7799999993294477</v>
      </c>
      <c r="L62" s="6">
        <f t="shared" si="1"/>
        <v>4973917.989999998</v>
      </c>
      <c r="M62" s="6">
        <f t="shared" si="2"/>
        <v>99.99998292718382</v>
      </c>
      <c r="N62" s="6">
        <f t="shared" si="3"/>
        <v>4994791.379999999</v>
      </c>
      <c r="O62" s="6">
        <f t="shared" si="4"/>
        <v>20875.169999999925</v>
      </c>
      <c r="P62" s="6">
        <f t="shared" si="5"/>
        <v>99.79977643799418</v>
      </c>
    </row>
    <row r="63" spans="1:16" ht="38.25">
      <c r="A63" s="4" t="s">
        <v>170</v>
      </c>
      <c r="B63" s="5" t="s">
        <v>171</v>
      </c>
      <c r="C63" s="6">
        <v>23300</v>
      </c>
      <c r="D63" s="6">
        <v>23300</v>
      </c>
      <c r="E63" s="6">
        <v>23300</v>
      </c>
      <c r="F63" s="6">
        <v>23300</v>
      </c>
      <c r="G63" s="6">
        <v>0</v>
      </c>
      <c r="H63" s="6">
        <v>23300</v>
      </c>
      <c r="I63" s="6">
        <v>0</v>
      </c>
      <c r="J63" s="6">
        <v>8532.23</v>
      </c>
      <c r="K63" s="6">
        <f t="shared" si="0"/>
        <v>0</v>
      </c>
      <c r="L63" s="6">
        <f t="shared" si="1"/>
        <v>0</v>
      </c>
      <c r="M63" s="6">
        <f t="shared" si="2"/>
        <v>100</v>
      </c>
      <c r="N63" s="6">
        <f t="shared" si="3"/>
        <v>0</v>
      </c>
      <c r="O63" s="6">
        <f t="shared" si="4"/>
        <v>0</v>
      </c>
      <c r="P63" s="6">
        <f t="shared" si="5"/>
        <v>100</v>
      </c>
    </row>
    <row r="64" spans="1:16" ht="12.75">
      <c r="A64" s="10" t="s">
        <v>253</v>
      </c>
      <c r="B64" s="11" t="s">
        <v>254</v>
      </c>
      <c r="C64" s="12">
        <v>4849449</v>
      </c>
      <c r="D64" s="12">
        <v>4904725</v>
      </c>
      <c r="E64" s="12">
        <v>3799526</v>
      </c>
      <c r="F64" s="12">
        <v>2542193.08</v>
      </c>
      <c r="G64" s="12">
        <v>0</v>
      </c>
      <c r="H64" s="12">
        <v>2518130.61</v>
      </c>
      <c r="I64" s="12">
        <v>24062.47</v>
      </c>
      <c r="J64" s="12">
        <v>13666.92</v>
      </c>
      <c r="K64" s="12">
        <f t="shared" si="0"/>
        <v>1257332.92</v>
      </c>
      <c r="L64" s="12">
        <f t="shared" si="1"/>
        <v>2362531.92</v>
      </c>
      <c r="M64" s="12">
        <f t="shared" si="2"/>
        <v>66.90816380780129</v>
      </c>
      <c r="N64" s="12">
        <f t="shared" si="3"/>
        <v>2386594.39</v>
      </c>
      <c r="O64" s="12">
        <f t="shared" si="4"/>
        <v>1281395.3900000001</v>
      </c>
      <c r="P64" s="12">
        <f t="shared" si="5"/>
        <v>66.27486191698648</v>
      </c>
    </row>
    <row r="65" spans="1:16" ht="12.75">
      <c r="A65" s="4" t="s">
        <v>255</v>
      </c>
      <c r="B65" s="5" t="s">
        <v>256</v>
      </c>
      <c r="C65" s="6">
        <v>4329449</v>
      </c>
      <c r="D65" s="6">
        <v>4375125</v>
      </c>
      <c r="E65" s="6">
        <v>3357926</v>
      </c>
      <c r="F65" s="6">
        <v>2121283.08</v>
      </c>
      <c r="G65" s="6">
        <v>0</v>
      </c>
      <c r="H65" s="6">
        <v>2103520.61</v>
      </c>
      <c r="I65" s="6">
        <v>17762.47</v>
      </c>
      <c r="J65" s="6">
        <v>13666.92</v>
      </c>
      <c r="K65" s="6">
        <f t="shared" si="0"/>
        <v>1236642.92</v>
      </c>
      <c r="L65" s="6">
        <f t="shared" si="1"/>
        <v>2253841.92</v>
      </c>
      <c r="M65" s="6">
        <f t="shared" si="2"/>
        <v>63.17241892763569</v>
      </c>
      <c r="N65" s="6">
        <f t="shared" si="3"/>
        <v>2271604.39</v>
      </c>
      <c r="O65" s="6">
        <f t="shared" si="4"/>
        <v>1254405.3900000001</v>
      </c>
      <c r="P65" s="6">
        <f t="shared" si="5"/>
        <v>62.64344747323199</v>
      </c>
    </row>
    <row r="66" spans="1:16" ht="38.25">
      <c r="A66" s="4" t="s">
        <v>260</v>
      </c>
      <c r="B66" s="5" t="s">
        <v>261</v>
      </c>
      <c r="C66" s="6">
        <v>320000</v>
      </c>
      <c r="D66" s="6">
        <v>329600</v>
      </c>
      <c r="E66" s="6">
        <v>309600</v>
      </c>
      <c r="F66" s="6">
        <v>305910</v>
      </c>
      <c r="G66" s="6">
        <v>0</v>
      </c>
      <c r="H66" s="6">
        <v>299610</v>
      </c>
      <c r="I66" s="6">
        <v>6300</v>
      </c>
      <c r="J66" s="6">
        <v>0</v>
      </c>
      <c r="K66" s="6">
        <f t="shared" si="0"/>
        <v>3690</v>
      </c>
      <c r="L66" s="6">
        <f t="shared" si="1"/>
        <v>23690</v>
      </c>
      <c r="M66" s="6">
        <f t="shared" si="2"/>
        <v>98.80813953488372</v>
      </c>
      <c r="N66" s="6">
        <f t="shared" si="3"/>
        <v>29990</v>
      </c>
      <c r="O66" s="6">
        <f t="shared" si="4"/>
        <v>9990</v>
      </c>
      <c r="P66" s="6">
        <f t="shared" si="5"/>
        <v>96.77325581395348</v>
      </c>
    </row>
    <row r="67" spans="1:16" ht="76.5">
      <c r="A67" s="4" t="s">
        <v>286</v>
      </c>
      <c r="B67" s="5" t="s">
        <v>287</v>
      </c>
      <c r="C67" s="6">
        <v>200000</v>
      </c>
      <c r="D67" s="6">
        <v>200000</v>
      </c>
      <c r="E67" s="6">
        <v>132000</v>
      </c>
      <c r="F67" s="6">
        <v>115000</v>
      </c>
      <c r="G67" s="6">
        <v>0</v>
      </c>
      <c r="H67" s="6">
        <v>115000</v>
      </c>
      <c r="I67" s="6">
        <v>0</v>
      </c>
      <c r="J67" s="6">
        <v>0</v>
      </c>
      <c r="K67" s="6">
        <f t="shared" si="0"/>
        <v>17000</v>
      </c>
      <c r="L67" s="6">
        <f t="shared" si="1"/>
        <v>85000</v>
      </c>
      <c r="M67" s="6">
        <f t="shared" si="2"/>
        <v>87.12121212121212</v>
      </c>
      <c r="N67" s="6">
        <f t="shared" si="3"/>
        <v>85000</v>
      </c>
      <c r="O67" s="6">
        <f t="shared" si="4"/>
        <v>17000</v>
      </c>
      <c r="P67" s="6">
        <f t="shared" si="5"/>
        <v>87.12121212121212</v>
      </c>
    </row>
    <row r="68" spans="1:16" ht="12.75">
      <c r="A68" s="10" t="s">
        <v>172</v>
      </c>
      <c r="B68" s="11" t="s">
        <v>173</v>
      </c>
      <c r="C68" s="12">
        <v>14663912</v>
      </c>
      <c r="D68" s="12">
        <v>14758278</v>
      </c>
      <c r="E68" s="12">
        <v>9837890</v>
      </c>
      <c r="F68" s="12">
        <v>8059978.070000005</v>
      </c>
      <c r="G68" s="12">
        <v>0</v>
      </c>
      <c r="H68" s="12">
        <v>7966662.470000004</v>
      </c>
      <c r="I68" s="12">
        <v>93315.6</v>
      </c>
      <c r="J68" s="12">
        <v>49738.05</v>
      </c>
      <c r="K68" s="12">
        <f t="shared" si="0"/>
        <v>1777911.929999995</v>
      </c>
      <c r="L68" s="12">
        <f t="shared" si="1"/>
        <v>6698299.929999995</v>
      </c>
      <c r="M68" s="12">
        <f t="shared" si="2"/>
        <v>81.92791411573015</v>
      </c>
      <c r="N68" s="12">
        <f t="shared" si="3"/>
        <v>6791615.529999996</v>
      </c>
      <c r="O68" s="12">
        <f t="shared" si="4"/>
        <v>1871227.5299999956</v>
      </c>
      <c r="P68" s="12">
        <f t="shared" si="5"/>
        <v>80.97938145273027</v>
      </c>
    </row>
    <row r="69" spans="1:16" ht="12.75">
      <c r="A69" s="4" t="s">
        <v>174</v>
      </c>
      <c r="B69" s="5" t="s">
        <v>175</v>
      </c>
      <c r="C69" s="6">
        <v>3119134</v>
      </c>
      <c r="D69" s="6">
        <v>2793705</v>
      </c>
      <c r="E69" s="6">
        <v>1761800</v>
      </c>
      <c r="F69" s="6">
        <v>1512368.82</v>
      </c>
      <c r="G69" s="6">
        <v>0</v>
      </c>
      <c r="H69" s="6">
        <v>1496352.02</v>
      </c>
      <c r="I69" s="6">
        <v>16016.8</v>
      </c>
      <c r="J69" s="6">
        <v>2314.6</v>
      </c>
      <c r="K69" s="6">
        <f t="shared" si="0"/>
        <v>249431.17999999993</v>
      </c>
      <c r="L69" s="6">
        <f t="shared" si="1"/>
        <v>1281336.18</v>
      </c>
      <c r="M69" s="6">
        <f t="shared" si="2"/>
        <v>85.84225337722783</v>
      </c>
      <c r="N69" s="6">
        <f t="shared" si="3"/>
        <v>1297352.98</v>
      </c>
      <c r="O69" s="6">
        <f t="shared" si="4"/>
        <v>265447.98</v>
      </c>
      <c r="P69" s="6">
        <f t="shared" si="5"/>
        <v>84.93313770007947</v>
      </c>
    </row>
    <row r="70" spans="1:16" ht="12.75">
      <c r="A70" s="4" t="s">
        <v>176</v>
      </c>
      <c r="B70" s="5" t="s">
        <v>177</v>
      </c>
      <c r="C70" s="6">
        <v>480426</v>
      </c>
      <c r="D70" s="6">
        <v>443119</v>
      </c>
      <c r="E70" s="6">
        <v>269974</v>
      </c>
      <c r="F70" s="6">
        <v>191060.99</v>
      </c>
      <c r="G70" s="6">
        <v>0</v>
      </c>
      <c r="H70" s="6">
        <v>190940.99</v>
      </c>
      <c r="I70" s="6">
        <v>120</v>
      </c>
      <c r="J70" s="6">
        <v>120</v>
      </c>
      <c r="K70" s="6">
        <f aca="true" t="shared" si="6" ref="K70:K98">E70-F70</f>
        <v>78913.01000000001</v>
      </c>
      <c r="L70" s="6">
        <f aca="true" t="shared" si="7" ref="L70:L98">D70-F70</f>
        <v>252058.01</v>
      </c>
      <c r="M70" s="6">
        <f aca="true" t="shared" si="8" ref="M70:M98">IF(E70=0,0,(F70/E70)*100)</f>
        <v>70.77014453243645</v>
      </c>
      <c r="N70" s="6">
        <f aca="true" t="shared" si="9" ref="N70:N98">D70-H70</f>
        <v>252178.01</v>
      </c>
      <c r="O70" s="6">
        <f aca="true" t="shared" si="10" ref="O70:O98">E70-H70</f>
        <v>79033.01000000001</v>
      </c>
      <c r="P70" s="6">
        <f aca="true" t="shared" si="11" ref="P70:P98">IF(E70=0,0,(H70/E70)*100)</f>
        <v>70.72569580774444</v>
      </c>
    </row>
    <row r="71" spans="1:16" ht="25.5">
      <c r="A71" s="4" t="s">
        <v>178</v>
      </c>
      <c r="B71" s="5" t="s">
        <v>179</v>
      </c>
      <c r="C71" s="6">
        <v>6490630</v>
      </c>
      <c r="D71" s="6">
        <v>7139632</v>
      </c>
      <c r="E71" s="6">
        <v>4944416</v>
      </c>
      <c r="F71" s="6">
        <v>4007949.49</v>
      </c>
      <c r="G71" s="6">
        <v>0</v>
      </c>
      <c r="H71" s="6">
        <v>3965963.89</v>
      </c>
      <c r="I71" s="6">
        <v>41985.6</v>
      </c>
      <c r="J71" s="6">
        <v>30423.57</v>
      </c>
      <c r="K71" s="6">
        <f t="shared" si="6"/>
        <v>936466.5099999998</v>
      </c>
      <c r="L71" s="6">
        <f t="shared" si="7"/>
        <v>3131682.51</v>
      </c>
      <c r="M71" s="6">
        <f t="shared" si="8"/>
        <v>81.0601189301224</v>
      </c>
      <c r="N71" s="6">
        <f t="shared" si="9"/>
        <v>3173668.11</v>
      </c>
      <c r="O71" s="6">
        <f t="shared" si="10"/>
        <v>978452.1099999999</v>
      </c>
      <c r="P71" s="6">
        <f t="shared" si="11"/>
        <v>80.21096707882185</v>
      </c>
    </row>
    <row r="72" spans="1:16" ht="12.75">
      <c r="A72" s="4" t="s">
        <v>180</v>
      </c>
      <c r="B72" s="5" t="s">
        <v>181</v>
      </c>
      <c r="C72" s="6">
        <v>3834825</v>
      </c>
      <c r="D72" s="6">
        <v>3463525</v>
      </c>
      <c r="E72" s="6">
        <v>2312547</v>
      </c>
      <c r="F72" s="6">
        <v>1927557.67</v>
      </c>
      <c r="G72" s="6">
        <v>0</v>
      </c>
      <c r="H72" s="6">
        <v>1911699.52</v>
      </c>
      <c r="I72" s="6">
        <v>15858.15</v>
      </c>
      <c r="J72" s="6">
        <v>0</v>
      </c>
      <c r="K72" s="6">
        <f t="shared" si="6"/>
        <v>384989.3300000001</v>
      </c>
      <c r="L72" s="6">
        <f t="shared" si="7"/>
        <v>1535967.33</v>
      </c>
      <c r="M72" s="6">
        <f t="shared" si="8"/>
        <v>83.35215111303683</v>
      </c>
      <c r="N72" s="6">
        <f t="shared" si="9"/>
        <v>1551825.48</v>
      </c>
      <c r="O72" s="6">
        <f t="shared" si="10"/>
        <v>400847.48</v>
      </c>
      <c r="P72" s="6">
        <f t="shared" si="11"/>
        <v>82.66640721248044</v>
      </c>
    </row>
    <row r="73" spans="1:16" ht="12.75">
      <c r="A73" s="4" t="s">
        <v>182</v>
      </c>
      <c r="B73" s="5" t="s">
        <v>183</v>
      </c>
      <c r="C73" s="6">
        <v>738897</v>
      </c>
      <c r="D73" s="6">
        <v>918297</v>
      </c>
      <c r="E73" s="6">
        <v>549153</v>
      </c>
      <c r="F73" s="6">
        <v>421041.1</v>
      </c>
      <c r="G73" s="6">
        <v>0</v>
      </c>
      <c r="H73" s="6">
        <v>401706.05</v>
      </c>
      <c r="I73" s="6">
        <v>19335.05</v>
      </c>
      <c r="J73" s="6">
        <v>16879.88</v>
      </c>
      <c r="K73" s="6">
        <f t="shared" si="6"/>
        <v>128111.90000000002</v>
      </c>
      <c r="L73" s="6">
        <f t="shared" si="7"/>
        <v>497255.9</v>
      </c>
      <c r="M73" s="6">
        <f t="shared" si="8"/>
        <v>76.67100061367232</v>
      </c>
      <c r="N73" s="6">
        <f t="shared" si="9"/>
        <v>516590.95</v>
      </c>
      <c r="O73" s="6">
        <f t="shared" si="10"/>
        <v>147446.95</v>
      </c>
      <c r="P73" s="6">
        <f t="shared" si="11"/>
        <v>73.15011481317593</v>
      </c>
    </row>
    <row r="74" spans="1:16" ht="12.75">
      <c r="A74" s="10" t="s">
        <v>184</v>
      </c>
      <c r="B74" s="11" t="s">
        <v>185</v>
      </c>
      <c r="C74" s="12">
        <v>200000</v>
      </c>
      <c r="D74" s="12">
        <v>213500</v>
      </c>
      <c r="E74" s="12">
        <v>133500</v>
      </c>
      <c r="F74" s="12">
        <v>131000</v>
      </c>
      <c r="G74" s="12">
        <v>0</v>
      </c>
      <c r="H74" s="12">
        <v>131000</v>
      </c>
      <c r="I74" s="12">
        <v>0</v>
      </c>
      <c r="J74" s="12">
        <v>0</v>
      </c>
      <c r="K74" s="12">
        <f t="shared" si="6"/>
        <v>2500</v>
      </c>
      <c r="L74" s="12">
        <f t="shared" si="7"/>
        <v>82500</v>
      </c>
      <c r="M74" s="12">
        <f t="shared" si="8"/>
        <v>98.12734082397003</v>
      </c>
      <c r="N74" s="12">
        <f t="shared" si="9"/>
        <v>82500</v>
      </c>
      <c r="O74" s="12">
        <f t="shared" si="10"/>
        <v>2500</v>
      </c>
      <c r="P74" s="12">
        <f t="shared" si="11"/>
        <v>98.12734082397003</v>
      </c>
    </row>
    <row r="75" spans="1:16" ht="12.75">
      <c r="A75" s="4" t="s">
        <v>186</v>
      </c>
      <c r="B75" s="5" t="s">
        <v>187</v>
      </c>
      <c r="C75" s="6">
        <v>200000</v>
      </c>
      <c r="D75" s="6">
        <v>213500</v>
      </c>
      <c r="E75" s="6">
        <v>133500</v>
      </c>
      <c r="F75" s="6">
        <v>131000</v>
      </c>
      <c r="G75" s="6">
        <v>0</v>
      </c>
      <c r="H75" s="6">
        <v>131000</v>
      </c>
      <c r="I75" s="6">
        <v>0</v>
      </c>
      <c r="J75" s="6">
        <v>0</v>
      </c>
      <c r="K75" s="6">
        <f t="shared" si="6"/>
        <v>2500</v>
      </c>
      <c r="L75" s="6">
        <f t="shared" si="7"/>
        <v>82500</v>
      </c>
      <c r="M75" s="6">
        <f t="shared" si="8"/>
        <v>98.12734082397003</v>
      </c>
      <c r="N75" s="6">
        <f t="shared" si="9"/>
        <v>82500</v>
      </c>
      <c r="O75" s="6">
        <f t="shared" si="10"/>
        <v>2500</v>
      </c>
      <c r="P75" s="6">
        <f t="shared" si="11"/>
        <v>98.12734082397003</v>
      </c>
    </row>
    <row r="76" spans="1:16" ht="12.75">
      <c r="A76" s="10" t="s">
        <v>188</v>
      </c>
      <c r="B76" s="11" t="s">
        <v>189</v>
      </c>
      <c r="C76" s="12">
        <v>1611109</v>
      </c>
      <c r="D76" s="12">
        <v>1854937</v>
      </c>
      <c r="E76" s="12">
        <v>1357128</v>
      </c>
      <c r="F76" s="12">
        <v>978037</v>
      </c>
      <c r="G76" s="12">
        <v>0</v>
      </c>
      <c r="H76" s="12">
        <v>914729.4</v>
      </c>
      <c r="I76" s="12">
        <v>63307.6</v>
      </c>
      <c r="J76" s="12">
        <v>44143.62</v>
      </c>
      <c r="K76" s="12">
        <f t="shared" si="6"/>
        <v>379091</v>
      </c>
      <c r="L76" s="12">
        <f t="shared" si="7"/>
        <v>876900</v>
      </c>
      <c r="M76" s="12">
        <f t="shared" si="8"/>
        <v>72.06667315094818</v>
      </c>
      <c r="N76" s="12">
        <f t="shared" si="9"/>
        <v>940207.6</v>
      </c>
      <c r="O76" s="12">
        <f t="shared" si="10"/>
        <v>442398.6</v>
      </c>
      <c r="P76" s="12">
        <f t="shared" si="11"/>
        <v>67.40185155711178</v>
      </c>
    </row>
    <row r="77" spans="1:16" ht="12.75">
      <c r="A77" s="4" t="s">
        <v>190</v>
      </c>
      <c r="B77" s="5" t="s">
        <v>191</v>
      </c>
      <c r="C77" s="6">
        <v>65600</v>
      </c>
      <c r="D77" s="6">
        <v>40000</v>
      </c>
      <c r="E77" s="6">
        <v>26800</v>
      </c>
      <c r="F77" s="6">
        <v>2700</v>
      </c>
      <c r="G77" s="6">
        <v>0</v>
      </c>
      <c r="H77" s="6">
        <v>2700</v>
      </c>
      <c r="I77" s="6">
        <v>0</v>
      </c>
      <c r="J77" s="6">
        <v>0</v>
      </c>
      <c r="K77" s="6">
        <f t="shared" si="6"/>
        <v>24100</v>
      </c>
      <c r="L77" s="6">
        <f t="shared" si="7"/>
        <v>37300</v>
      </c>
      <c r="M77" s="6">
        <f t="shared" si="8"/>
        <v>10.074626865671641</v>
      </c>
      <c r="N77" s="6">
        <f t="shared" si="9"/>
        <v>37300</v>
      </c>
      <c r="O77" s="6">
        <f t="shared" si="10"/>
        <v>24100</v>
      </c>
      <c r="P77" s="6">
        <f t="shared" si="11"/>
        <v>10.074626865671641</v>
      </c>
    </row>
    <row r="78" spans="1:16" ht="25.5">
      <c r="A78" s="4" t="s">
        <v>192</v>
      </c>
      <c r="B78" s="5" t="s">
        <v>193</v>
      </c>
      <c r="C78" s="6">
        <v>25000</v>
      </c>
      <c r="D78" s="6">
        <v>25000</v>
      </c>
      <c r="E78" s="6">
        <v>17000</v>
      </c>
      <c r="F78" s="6">
        <v>3636.85</v>
      </c>
      <c r="G78" s="6">
        <v>0</v>
      </c>
      <c r="H78" s="6">
        <v>3621.85</v>
      </c>
      <c r="I78" s="6">
        <v>15</v>
      </c>
      <c r="J78" s="6">
        <v>0</v>
      </c>
      <c r="K78" s="6">
        <f t="shared" si="6"/>
        <v>13363.15</v>
      </c>
      <c r="L78" s="6">
        <f t="shared" si="7"/>
        <v>21363.15</v>
      </c>
      <c r="M78" s="6">
        <f t="shared" si="8"/>
        <v>21.393235294117645</v>
      </c>
      <c r="N78" s="6">
        <f t="shared" si="9"/>
        <v>21378.15</v>
      </c>
      <c r="O78" s="6">
        <f t="shared" si="10"/>
        <v>13378.15</v>
      </c>
      <c r="P78" s="6">
        <f t="shared" si="11"/>
        <v>21.305</v>
      </c>
    </row>
    <row r="79" spans="1:16" ht="25.5">
      <c r="A79" s="4" t="s">
        <v>194</v>
      </c>
      <c r="B79" s="5" t="s">
        <v>195</v>
      </c>
      <c r="C79" s="6">
        <v>1319709</v>
      </c>
      <c r="D79" s="6">
        <v>1319709</v>
      </c>
      <c r="E79" s="6">
        <v>886500</v>
      </c>
      <c r="F79" s="6">
        <v>661199.58</v>
      </c>
      <c r="G79" s="6">
        <v>0</v>
      </c>
      <c r="H79" s="6">
        <v>661199.58</v>
      </c>
      <c r="I79" s="6">
        <v>0</v>
      </c>
      <c r="J79" s="6">
        <v>23680</v>
      </c>
      <c r="K79" s="6">
        <f t="shared" si="6"/>
        <v>225300.42000000004</v>
      </c>
      <c r="L79" s="6">
        <f t="shared" si="7"/>
        <v>658509.42</v>
      </c>
      <c r="M79" s="6">
        <f t="shared" si="8"/>
        <v>74.58540101522843</v>
      </c>
      <c r="N79" s="6">
        <f t="shared" si="9"/>
        <v>658509.42</v>
      </c>
      <c r="O79" s="6">
        <f t="shared" si="10"/>
        <v>225300.42000000004</v>
      </c>
      <c r="P79" s="6">
        <f t="shared" si="11"/>
        <v>74.58540101522843</v>
      </c>
    </row>
    <row r="80" spans="1:16" ht="12.75">
      <c r="A80" s="4" t="s">
        <v>257</v>
      </c>
      <c r="B80" s="5" t="s">
        <v>196</v>
      </c>
      <c r="C80" s="6">
        <v>65000</v>
      </c>
      <c r="D80" s="6">
        <v>208828</v>
      </c>
      <c r="E80" s="6">
        <v>205828</v>
      </c>
      <c r="F80" s="6">
        <v>110616.47</v>
      </c>
      <c r="G80" s="6">
        <v>0</v>
      </c>
      <c r="H80" s="6">
        <v>97756.47</v>
      </c>
      <c r="I80" s="6">
        <v>12860</v>
      </c>
      <c r="J80" s="6">
        <v>19810</v>
      </c>
      <c r="K80" s="6">
        <f t="shared" si="6"/>
        <v>95211.53</v>
      </c>
      <c r="L80" s="6">
        <f t="shared" si="7"/>
        <v>98211.53</v>
      </c>
      <c r="M80" s="6">
        <f t="shared" si="8"/>
        <v>53.7421876518258</v>
      </c>
      <c r="N80" s="6">
        <f t="shared" si="9"/>
        <v>111071.53</v>
      </c>
      <c r="O80" s="6">
        <f t="shared" si="10"/>
        <v>108071.53</v>
      </c>
      <c r="P80" s="6">
        <f t="shared" si="11"/>
        <v>47.49425248265542</v>
      </c>
    </row>
    <row r="81" spans="1:16" ht="38.25">
      <c r="A81" s="4" t="s">
        <v>197</v>
      </c>
      <c r="B81" s="5" t="s">
        <v>198</v>
      </c>
      <c r="C81" s="6">
        <v>50000</v>
      </c>
      <c r="D81" s="6">
        <v>75600</v>
      </c>
      <c r="E81" s="6">
        <v>67200</v>
      </c>
      <c r="F81" s="6">
        <v>60123.74</v>
      </c>
      <c r="G81" s="6">
        <v>0</v>
      </c>
      <c r="H81" s="6">
        <v>59470.12</v>
      </c>
      <c r="I81" s="6">
        <v>653.62</v>
      </c>
      <c r="J81" s="6">
        <v>653.62</v>
      </c>
      <c r="K81" s="6">
        <f t="shared" si="6"/>
        <v>7076.260000000002</v>
      </c>
      <c r="L81" s="6">
        <f t="shared" si="7"/>
        <v>15476.260000000002</v>
      </c>
      <c r="M81" s="6">
        <f t="shared" si="8"/>
        <v>89.46985119047619</v>
      </c>
      <c r="N81" s="6">
        <f t="shared" si="9"/>
        <v>16129.879999999997</v>
      </c>
      <c r="O81" s="6">
        <f t="shared" si="10"/>
        <v>7729.879999999997</v>
      </c>
      <c r="P81" s="6">
        <f t="shared" si="11"/>
        <v>88.49720238095239</v>
      </c>
    </row>
    <row r="82" spans="1:16" ht="25.5">
      <c r="A82" s="4" t="s">
        <v>199</v>
      </c>
      <c r="B82" s="5" t="s">
        <v>200</v>
      </c>
      <c r="C82" s="6">
        <v>85800</v>
      </c>
      <c r="D82" s="6">
        <v>185800</v>
      </c>
      <c r="E82" s="6">
        <v>153800</v>
      </c>
      <c r="F82" s="6">
        <v>139760.36</v>
      </c>
      <c r="G82" s="6">
        <v>0</v>
      </c>
      <c r="H82" s="6">
        <v>89981.38</v>
      </c>
      <c r="I82" s="6">
        <v>49778.98</v>
      </c>
      <c r="J82" s="6">
        <v>0</v>
      </c>
      <c r="K82" s="6">
        <f t="shared" si="6"/>
        <v>14039.640000000014</v>
      </c>
      <c r="L82" s="6">
        <f t="shared" si="7"/>
        <v>46039.640000000014</v>
      </c>
      <c r="M82" s="6">
        <f t="shared" si="8"/>
        <v>90.87149544863458</v>
      </c>
      <c r="N82" s="6">
        <f t="shared" si="9"/>
        <v>95818.62</v>
      </c>
      <c r="O82" s="6">
        <f t="shared" si="10"/>
        <v>63818.619999999995</v>
      </c>
      <c r="P82" s="6">
        <f t="shared" si="11"/>
        <v>58.50544863459039</v>
      </c>
    </row>
    <row r="83" spans="1:16" ht="25.5">
      <c r="A83" s="10" t="s">
        <v>201</v>
      </c>
      <c r="B83" s="11" t="s">
        <v>202</v>
      </c>
      <c r="C83" s="12">
        <v>0</v>
      </c>
      <c r="D83" s="12">
        <v>122098</v>
      </c>
      <c r="E83" s="12">
        <v>122098</v>
      </c>
      <c r="F83" s="12">
        <v>90353.06</v>
      </c>
      <c r="G83" s="12">
        <v>0</v>
      </c>
      <c r="H83" s="12">
        <v>90353.06</v>
      </c>
      <c r="I83" s="12">
        <v>0</v>
      </c>
      <c r="J83" s="12">
        <v>0</v>
      </c>
      <c r="K83" s="12">
        <f t="shared" si="6"/>
        <v>31744.940000000002</v>
      </c>
      <c r="L83" s="12">
        <f t="shared" si="7"/>
        <v>31744.940000000002</v>
      </c>
      <c r="M83" s="12">
        <f t="shared" si="8"/>
        <v>74.00044226768661</v>
      </c>
      <c r="N83" s="12">
        <f t="shared" si="9"/>
        <v>31744.940000000002</v>
      </c>
      <c r="O83" s="12">
        <f t="shared" si="10"/>
        <v>31744.940000000002</v>
      </c>
      <c r="P83" s="12">
        <f t="shared" si="11"/>
        <v>74.00044226768661</v>
      </c>
    </row>
    <row r="84" spans="1:16" ht="12.75">
      <c r="A84" s="4" t="s">
        <v>268</v>
      </c>
      <c r="B84" s="5" t="s">
        <v>269</v>
      </c>
      <c r="C84" s="6">
        <v>0</v>
      </c>
      <c r="D84" s="6">
        <v>122098</v>
      </c>
      <c r="E84" s="6">
        <v>122098</v>
      </c>
      <c r="F84" s="6">
        <v>90353.06</v>
      </c>
      <c r="G84" s="6">
        <v>0</v>
      </c>
      <c r="H84" s="6">
        <v>90353.06</v>
      </c>
      <c r="I84" s="6">
        <v>0</v>
      </c>
      <c r="J84" s="6">
        <v>0</v>
      </c>
      <c r="K84" s="6">
        <f t="shared" si="6"/>
        <v>31744.940000000002</v>
      </c>
      <c r="L84" s="6">
        <f t="shared" si="7"/>
        <v>31744.940000000002</v>
      </c>
      <c r="M84" s="6">
        <f t="shared" si="8"/>
        <v>74.00044226768661</v>
      </c>
      <c r="N84" s="6">
        <f t="shared" si="9"/>
        <v>31744.940000000002</v>
      </c>
      <c r="O84" s="6">
        <f t="shared" si="10"/>
        <v>31744.940000000002</v>
      </c>
      <c r="P84" s="6">
        <f t="shared" si="11"/>
        <v>74.00044226768661</v>
      </c>
    </row>
    <row r="85" spans="1:16" ht="25.5">
      <c r="A85" s="10" t="s">
        <v>203</v>
      </c>
      <c r="B85" s="11" t="s">
        <v>204</v>
      </c>
      <c r="C85" s="12">
        <v>2434588</v>
      </c>
      <c r="D85" s="12">
        <v>4179136</v>
      </c>
      <c r="E85" s="12">
        <v>3780374</v>
      </c>
      <c r="F85" s="12">
        <v>2601021.35</v>
      </c>
      <c r="G85" s="12">
        <v>0</v>
      </c>
      <c r="H85" s="12">
        <v>2600990.35</v>
      </c>
      <c r="I85" s="12">
        <v>31</v>
      </c>
      <c r="J85" s="12">
        <v>39467.12</v>
      </c>
      <c r="K85" s="12">
        <f t="shared" si="6"/>
        <v>1179352.65</v>
      </c>
      <c r="L85" s="12">
        <f t="shared" si="7"/>
        <v>1578114.65</v>
      </c>
      <c r="M85" s="12">
        <f t="shared" si="8"/>
        <v>68.8032811039331</v>
      </c>
      <c r="N85" s="12">
        <f t="shared" si="9"/>
        <v>1578145.65</v>
      </c>
      <c r="O85" s="12">
        <f t="shared" si="10"/>
        <v>1179383.65</v>
      </c>
      <c r="P85" s="12">
        <f t="shared" si="11"/>
        <v>68.8024610792477</v>
      </c>
    </row>
    <row r="86" spans="1:16" ht="38.25">
      <c r="A86" s="4" t="s">
        <v>205</v>
      </c>
      <c r="B86" s="5" t="s">
        <v>206</v>
      </c>
      <c r="C86" s="6">
        <v>943985</v>
      </c>
      <c r="D86" s="6">
        <v>85601</v>
      </c>
      <c r="E86" s="6">
        <v>85601</v>
      </c>
      <c r="F86" s="6">
        <v>85601</v>
      </c>
      <c r="G86" s="6">
        <v>0</v>
      </c>
      <c r="H86" s="6">
        <v>85601</v>
      </c>
      <c r="I86" s="6">
        <v>0</v>
      </c>
      <c r="J86" s="6">
        <v>0</v>
      </c>
      <c r="K86" s="6">
        <f t="shared" si="6"/>
        <v>0</v>
      </c>
      <c r="L86" s="6">
        <f t="shared" si="7"/>
        <v>0</v>
      </c>
      <c r="M86" s="6">
        <f t="shared" si="8"/>
        <v>100</v>
      </c>
      <c r="N86" s="6">
        <f t="shared" si="9"/>
        <v>0</v>
      </c>
      <c r="O86" s="6">
        <f t="shared" si="10"/>
        <v>0</v>
      </c>
      <c r="P86" s="6">
        <f t="shared" si="11"/>
        <v>100</v>
      </c>
    </row>
    <row r="87" spans="1:16" ht="38.25">
      <c r="A87" s="4" t="s">
        <v>258</v>
      </c>
      <c r="B87" s="5" t="s">
        <v>259</v>
      </c>
      <c r="C87" s="6">
        <v>1490603</v>
      </c>
      <c r="D87" s="6">
        <v>4093535</v>
      </c>
      <c r="E87" s="6">
        <v>3694773</v>
      </c>
      <c r="F87" s="6">
        <v>2515420.35</v>
      </c>
      <c r="G87" s="6">
        <v>0</v>
      </c>
      <c r="H87" s="6">
        <v>2515389.35</v>
      </c>
      <c r="I87" s="6">
        <v>31</v>
      </c>
      <c r="J87" s="6">
        <v>39467.12</v>
      </c>
      <c r="K87" s="6">
        <f t="shared" si="6"/>
        <v>1179352.65</v>
      </c>
      <c r="L87" s="6">
        <f t="shared" si="7"/>
        <v>1578114.65</v>
      </c>
      <c r="M87" s="6">
        <f t="shared" si="8"/>
        <v>68.08051130610731</v>
      </c>
      <c r="N87" s="6">
        <f t="shared" si="9"/>
        <v>1578145.65</v>
      </c>
      <c r="O87" s="6">
        <f t="shared" si="10"/>
        <v>1179383.65</v>
      </c>
      <c r="P87" s="6">
        <f t="shared" si="11"/>
        <v>68.07967228297923</v>
      </c>
    </row>
    <row r="88" spans="1:16" ht="25.5">
      <c r="A88" s="10" t="s">
        <v>304</v>
      </c>
      <c r="B88" s="11" t="s">
        <v>305</v>
      </c>
      <c r="C88" s="12">
        <v>0</v>
      </c>
      <c r="D88" s="12">
        <v>55025</v>
      </c>
      <c r="E88" s="12">
        <v>55025</v>
      </c>
      <c r="F88" s="12">
        <v>8009</v>
      </c>
      <c r="G88" s="12">
        <v>0</v>
      </c>
      <c r="H88" s="12">
        <v>8009</v>
      </c>
      <c r="I88" s="12">
        <v>0</v>
      </c>
      <c r="J88" s="12">
        <v>0</v>
      </c>
      <c r="K88" s="12">
        <f t="shared" si="6"/>
        <v>47016</v>
      </c>
      <c r="L88" s="12">
        <f t="shared" si="7"/>
        <v>47016</v>
      </c>
      <c r="M88" s="12">
        <f t="shared" si="8"/>
        <v>14.555202180826896</v>
      </c>
      <c r="N88" s="12">
        <f t="shared" si="9"/>
        <v>47016</v>
      </c>
      <c r="O88" s="12">
        <f t="shared" si="10"/>
        <v>47016</v>
      </c>
      <c r="P88" s="12">
        <f t="shared" si="11"/>
        <v>14.555202180826896</v>
      </c>
    </row>
    <row r="89" spans="1:16" ht="25.5">
      <c r="A89" s="4" t="s">
        <v>306</v>
      </c>
      <c r="B89" s="5" t="s">
        <v>307</v>
      </c>
      <c r="C89" s="6">
        <v>0</v>
      </c>
      <c r="D89" s="6">
        <v>55025</v>
      </c>
      <c r="E89" s="6">
        <v>55025</v>
      </c>
      <c r="F89" s="6">
        <v>8009</v>
      </c>
      <c r="G89" s="6">
        <v>0</v>
      </c>
      <c r="H89" s="6">
        <v>8009</v>
      </c>
      <c r="I89" s="6">
        <v>0</v>
      </c>
      <c r="J89" s="6">
        <v>0</v>
      </c>
      <c r="K89" s="6">
        <f t="shared" si="6"/>
        <v>47016</v>
      </c>
      <c r="L89" s="6">
        <f t="shared" si="7"/>
        <v>47016</v>
      </c>
      <c r="M89" s="6">
        <f t="shared" si="8"/>
        <v>14.555202180826896</v>
      </c>
      <c r="N89" s="6">
        <f t="shared" si="9"/>
        <v>47016</v>
      </c>
      <c r="O89" s="6">
        <f t="shared" si="10"/>
        <v>47016</v>
      </c>
      <c r="P89" s="6">
        <f t="shared" si="11"/>
        <v>14.555202180826896</v>
      </c>
    </row>
    <row r="90" spans="1:16" ht="12.75">
      <c r="A90" s="10" t="s">
        <v>207</v>
      </c>
      <c r="B90" s="11" t="s">
        <v>208</v>
      </c>
      <c r="C90" s="12">
        <v>29692966</v>
      </c>
      <c r="D90" s="12">
        <v>33425296</v>
      </c>
      <c r="E90" s="12">
        <v>21980935</v>
      </c>
      <c r="F90" s="12">
        <v>21002467.45</v>
      </c>
      <c r="G90" s="12">
        <v>747.48</v>
      </c>
      <c r="H90" s="12">
        <v>20993386.81</v>
      </c>
      <c r="I90" s="12">
        <v>9080.64</v>
      </c>
      <c r="J90" s="12">
        <v>9448.24</v>
      </c>
      <c r="K90" s="12">
        <f t="shared" si="6"/>
        <v>978467.5500000007</v>
      </c>
      <c r="L90" s="12">
        <f t="shared" si="7"/>
        <v>12422828.55</v>
      </c>
      <c r="M90" s="12">
        <f t="shared" si="8"/>
        <v>95.54856265213468</v>
      </c>
      <c r="N90" s="12">
        <f t="shared" si="9"/>
        <v>12431909.190000001</v>
      </c>
      <c r="O90" s="12">
        <f t="shared" si="10"/>
        <v>987548.1900000013</v>
      </c>
      <c r="P90" s="12">
        <f t="shared" si="11"/>
        <v>95.50725121565574</v>
      </c>
    </row>
    <row r="91" spans="1:16" ht="12.75">
      <c r="A91" s="4" t="s">
        <v>209</v>
      </c>
      <c r="B91" s="5" t="s">
        <v>210</v>
      </c>
      <c r="C91" s="6">
        <v>1510022</v>
      </c>
      <c r="D91" s="6">
        <v>2575286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f t="shared" si="6"/>
        <v>0</v>
      </c>
      <c r="L91" s="6">
        <f t="shared" si="7"/>
        <v>2575286</v>
      </c>
      <c r="M91" s="6">
        <f t="shared" si="8"/>
        <v>0</v>
      </c>
      <c r="N91" s="6">
        <f t="shared" si="9"/>
        <v>2575286</v>
      </c>
      <c r="O91" s="6">
        <f t="shared" si="10"/>
        <v>0</v>
      </c>
      <c r="P91" s="6">
        <f t="shared" si="11"/>
        <v>0</v>
      </c>
    </row>
    <row r="92" spans="1:16" ht="25.5">
      <c r="A92" s="4" t="s">
        <v>308</v>
      </c>
      <c r="B92" s="5" t="s">
        <v>309</v>
      </c>
      <c r="C92" s="6">
        <v>0</v>
      </c>
      <c r="D92" s="6">
        <v>78400</v>
      </c>
      <c r="E92" s="6">
        <v>78400</v>
      </c>
      <c r="F92" s="6">
        <v>78302.4</v>
      </c>
      <c r="G92" s="6">
        <v>0</v>
      </c>
      <c r="H92" s="6">
        <v>78302.4</v>
      </c>
      <c r="I92" s="6">
        <v>0</v>
      </c>
      <c r="J92" s="6">
        <v>0</v>
      </c>
      <c r="K92" s="6">
        <f t="shared" si="6"/>
        <v>97.60000000000582</v>
      </c>
      <c r="L92" s="6">
        <f t="shared" si="7"/>
        <v>97.60000000000582</v>
      </c>
      <c r="M92" s="6">
        <f t="shared" si="8"/>
        <v>99.87551020408164</v>
      </c>
      <c r="N92" s="6">
        <f t="shared" si="9"/>
        <v>97.60000000000582</v>
      </c>
      <c r="O92" s="6">
        <f t="shared" si="10"/>
        <v>97.60000000000582</v>
      </c>
      <c r="P92" s="6">
        <f t="shared" si="11"/>
        <v>99.87551020408164</v>
      </c>
    </row>
    <row r="93" spans="1:16" ht="38.25">
      <c r="A93" s="4" t="s">
        <v>290</v>
      </c>
      <c r="B93" s="5" t="s">
        <v>291</v>
      </c>
      <c r="C93" s="6">
        <v>0</v>
      </c>
      <c r="D93" s="6">
        <v>46015</v>
      </c>
      <c r="E93" s="6">
        <v>46015</v>
      </c>
      <c r="F93" s="6">
        <v>39390</v>
      </c>
      <c r="G93" s="6">
        <v>0</v>
      </c>
      <c r="H93" s="6">
        <v>39390</v>
      </c>
      <c r="I93" s="6">
        <v>0</v>
      </c>
      <c r="J93" s="6">
        <v>0</v>
      </c>
      <c r="K93" s="6">
        <f t="shared" si="6"/>
        <v>6625</v>
      </c>
      <c r="L93" s="6">
        <f t="shared" si="7"/>
        <v>6625</v>
      </c>
      <c r="M93" s="6">
        <f t="shared" si="8"/>
        <v>85.60252091709225</v>
      </c>
      <c r="N93" s="6">
        <f t="shared" si="9"/>
        <v>6625</v>
      </c>
      <c r="O93" s="6">
        <f t="shared" si="10"/>
        <v>6625</v>
      </c>
      <c r="P93" s="6">
        <f t="shared" si="11"/>
        <v>85.60252091709225</v>
      </c>
    </row>
    <row r="94" spans="1:16" ht="25.5">
      <c r="A94" s="4" t="s">
        <v>310</v>
      </c>
      <c r="B94" s="5" t="s">
        <v>65</v>
      </c>
      <c r="C94" s="6">
        <v>0</v>
      </c>
      <c r="D94" s="6">
        <v>878660</v>
      </c>
      <c r="E94" s="6">
        <v>623984</v>
      </c>
      <c r="F94" s="6">
        <v>623984</v>
      </c>
      <c r="G94" s="6">
        <v>0</v>
      </c>
      <c r="H94" s="6">
        <v>623984</v>
      </c>
      <c r="I94" s="6">
        <v>0</v>
      </c>
      <c r="J94" s="6">
        <v>0</v>
      </c>
      <c r="K94" s="6">
        <f t="shared" si="6"/>
        <v>0</v>
      </c>
      <c r="L94" s="6">
        <f t="shared" si="7"/>
        <v>254676</v>
      </c>
      <c r="M94" s="6">
        <f t="shared" si="8"/>
        <v>100</v>
      </c>
      <c r="N94" s="6">
        <f t="shared" si="9"/>
        <v>254676</v>
      </c>
      <c r="O94" s="6">
        <f t="shared" si="10"/>
        <v>0</v>
      </c>
      <c r="P94" s="6">
        <f t="shared" si="11"/>
        <v>100</v>
      </c>
    </row>
    <row r="95" spans="1:16" ht="38.25">
      <c r="A95" s="4" t="s">
        <v>292</v>
      </c>
      <c r="B95" s="5" t="s">
        <v>293</v>
      </c>
      <c r="C95" s="6">
        <v>0</v>
      </c>
      <c r="D95" s="6">
        <v>457920</v>
      </c>
      <c r="E95" s="6">
        <v>457920</v>
      </c>
      <c r="F95" s="6">
        <v>422920</v>
      </c>
      <c r="G95" s="6">
        <v>0</v>
      </c>
      <c r="H95" s="6">
        <v>422920</v>
      </c>
      <c r="I95" s="6">
        <v>0</v>
      </c>
      <c r="J95" s="6">
        <v>0</v>
      </c>
      <c r="K95" s="6">
        <f t="shared" si="6"/>
        <v>35000</v>
      </c>
      <c r="L95" s="6">
        <f t="shared" si="7"/>
        <v>35000</v>
      </c>
      <c r="M95" s="6">
        <f t="shared" si="8"/>
        <v>92.35674353598881</v>
      </c>
      <c r="N95" s="6">
        <f t="shared" si="9"/>
        <v>35000</v>
      </c>
      <c r="O95" s="6">
        <f t="shared" si="10"/>
        <v>35000</v>
      </c>
      <c r="P95" s="6">
        <f t="shared" si="11"/>
        <v>92.35674353598881</v>
      </c>
    </row>
    <row r="96" spans="1:16" ht="12.75">
      <c r="A96" s="4" t="s">
        <v>211</v>
      </c>
      <c r="B96" s="5" t="s">
        <v>212</v>
      </c>
      <c r="C96" s="6">
        <v>27114280</v>
      </c>
      <c r="D96" s="6">
        <v>27128926</v>
      </c>
      <c r="E96" s="6">
        <v>18847903</v>
      </c>
      <c r="F96" s="6">
        <v>18747403</v>
      </c>
      <c r="G96" s="6">
        <v>0</v>
      </c>
      <c r="H96" s="6">
        <v>18747403</v>
      </c>
      <c r="I96" s="6">
        <v>0</v>
      </c>
      <c r="J96" s="6">
        <v>0</v>
      </c>
      <c r="K96" s="6">
        <f t="shared" si="6"/>
        <v>100500</v>
      </c>
      <c r="L96" s="6">
        <f t="shared" si="7"/>
        <v>8381523</v>
      </c>
      <c r="M96" s="6">
        <f t="shared" si="8"/>
        <v>99.46678418283456</v>
      </c>
      <c r="N96" s="6">
        <f t="shared" si="9"/>
        <v>8381523</v>
      </c>
      <c r="O96" s="6">
        <f t="shared" si="10"/>
        <v>100500</v>
      </c>
      <c r="P96" s="6">
        <f t="shared" si="11"/>
        <v>99.46678418283456</v>
      </c>
    </row>
    <row r="97" spans="1:16" ht="12.75">
      <c r="A97" s="4" t="s">
        <v>213</v>
      </c>
      <c r="B97" s="5" t="s">
        <v>196</v>
      </c>
      <c r="C97" s="6">
        <v>1068664</v>
      </c>
      <c r="D97" s="6">
        <v>2260089</v>
      </c>
      <c r="E97" s="6">
        <v>1926713</v>
      </c>
      <c r="F97" s="6">
        <v>1090468.05</v>
      </c>
      <c r="G97" s="6">
        <v>747.48</v>
      </c>
      <c r="H97" s="6">
        <v>1081387.41</v>
      </c>
      <c r="I97" s="6">
        <v>9080.64</v>
      </c>
      <c r="J97" s="6">
        <v>9448.24</v>
      </c>
      <c r="K97" s="6">
        <f t="shared" si="6"/>
        <v>836244.95</v>
      </c>
      <c r="L97" s="6">
        <f t="shared" si="7"/>
        <v>1169620.95</v>
      </c>
      <c r="M97" s="6">
        <f t="shared" si="8"/>
        <v>56.59732663868464</v>
      </c>
      <c r="N97" s="6">
        <f t="shared" si="9"/>
        <v>1178701.59</v>
      </c>
      <c r="O97" s="6">
        <f t="shared" si="10"/>
        <v>845325.5900000001</v>
      </c>
      <c r="P97" s="6">
        <f t="shared" si="11"/>
        <v>56.12602447795805</v>
      </c>
    </row>
    <row r="98" spans="1:16" ht="12.75">
      <c r="A98" s="10" t="s">
        <v>214</v>
      </c>
      <c r="B98" s="11" t="s">
        <v>215</v>
      </c>
      <c r="C98" s="12">
        <v>369939471</v>
      </c>
      <c r="D98" s="12">
        <v>448103987</v>
      </c>
      <c r="E98" s="12">
        <v>294913549.99999994</v>
      </c>
      <c r="F98" s="12">
        <v>258542343.06000006</v>
      </c>
      <c r="G98" s="12">
        <v>1006.46</v>
      </c>
      <c r="H98" s="12">
        <v>256518159.27999997</v>
      </c>
      <c r="I98" s="12">
        <v>2024183.78</v>
      </c>
      <c r="J98" s="12">
        <v>157372382.00999993</v>
      </c>
      <c r="K98" s="12">
        <f t="shared" si="6"/>
        <v>36371206.93999988</v>
      </c>
      <c r="L98" s="12">
        <f t="shared" si="7"/>
        <v>189561643.93999994</v>
      </c>
      <c r="M98" s="12">
        <f t="shared" si="8"/>
        <v>87.66716316018716</v>
      </c>
      <c r="N98" s="12">
        <f t="shared" si="9"/>
        <v>191585827.72000003</v>
      </c>
      <c r="O98" s="12">
        <f t="shared" si="10"/>
        <v>38395390.71999997</v>
      </c>
      <c r="P98" s="12">
        <f t="shared" si="11"/>
        <v>86.98079802708286</v>
      </c>
    </row>
    <row r="99" spans="1:12" s="20" customFormat="1" ht="12.75">
      <c r="A99" s="19" t="s">
        <v>311</v>
      </c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</row>
    <row r="100" ht="12.75">
      <c r="L100" s="2" t="s">
        <v>1</v>
      </c>
    </row>
    <row r="101" spans="1:16" s="1" customFormat="1" ht="63.75">
      <c r="A101" s="3" t="s">
        <v>2</v>
      </c>
      <c r="B101" s="3" t="s">
        <v>3</v>
      </c>
      <c r="C101" s="3" t="s">
        <v>4</v>
      </c>
      <c r="D101" s="3" t="s">
        <v>5</v>
      </c>
      <c r="E101" s="3" t="s">
        <v>6</v>
      </c>
      <c r="F101" s="3" t="s">
        <v>7</v>
      </c>
      <c r="G101" s="3" t="s">
        <v>8</v>
      </c>
      <c r="H101" s="3" t="s">
        <v>9</v>
      </c>
      <c r="I101" s="3" t="s">
        <v>10</v>
      </c>
      <c r="J101" s="3" t="s">
        <v>11</v>
      </c>
      <c r="K101" s="3" t="s">
        <v>12</v>
      </c>
      <c r="L101" s="3" t="s">
        <v>13</v>
      </c>
      <c r="M101" s="3" t="s">
        <v>14</v>
      </c>
      <c r="N101" s="3" t="s">
        <v>15</v>
      </c>
      <c r="O101" s="3" t="s">
        <v>16</v>
      </c>
      <c r="P101" s="3" t="s">
        <v>17</v>
      </c>
    </row>
    <row r="102" spans="1:16" ht="12.75">
      <c r="A102" s="10" t="s">
        <v>74</v>
      </c>
      <c r="B102" s="11" t="s">
        <v>75</v>
      </c>
      <c r="C102" s="12">
        <v>224370</v>
      </c>
      <c r="D102" s="12">
        <v>1052692</v>
      </c>
      <c r="E102" s="12">
        <v>1005402</v>
      </c>
      <c r="F102" s="12">
        <v>597915.66</v>
      </c>
      <c r="G102" s="12">
        <v>0</v>
      </c>
      <c r="H102" s="12">
        <v>14343851.179999996</v>
      </c>
      <c r="I102" s="12">
        <v>0</v>
      </c>
      <c r="J102" s="12">
        <v>0</v>
      </c>
      <c r="K102" s="12">
        <f aca="true" t="shared" si="12" ref="K102:K152">E102-F102</f>
        <v>407486.33999999997</v>
      </c>
      <c r="L102" s="12">
        <f aca="true" t="shared" si="13" ref="L102:L152">D102-F102</f>
        <v>454776.33999999997</v>
      </c>
      <c r="M102" s="12">
        <f aca="true" t="shared" si="14" ref="M102:M152">IF(E102=0,0,(F102/E102)*100)</f>
        <v>59.47030739942829</v>
      </c>
      <c r="N102" s="12">
        <f aca="true" t="shared" si="15" ref="N102:N152">D102-H102</f>
        <v>-13291159.179999996</v>
      </c>
      <c r="O102" s="12">
        <f aca="true" t="shared" si="16" ref="O102:O152">E102-H102</f>
        <v>-13338449.179999996</v>
      </c>
      <c r="P102" s="12">
        <f aca="true" t="shared" si="17" ref="P102:P152">IF(E102=0,0,(H102/E102)*100)</f>
        <v>1426.6782023509</v>
      </c>
    </row>
    <row r="103" spans="1:16" ht="12.75">
      <c r="A103" s="4" t="s">
        <v>76</v>
      </c>
      <c r="B103" s="5" t="s">
        <v>77</v>
      </c>
      <c r="C103" s="6">
        <v>224370</v>
      </c>
      <c r="D103" s="6">
        <v>1052692</v>
      </c>
      <c r="E103" s="6">
        <v>1005402</v>
      </c>
      <c r="F103" s="6">
        <v>597915.66</v>
      </c>
      <c r="G103" s="6">
        <v>0</v>
      </c>
      <c r="H103" s="6">
        <v>14343851.179999996</v>
      </c>
      <c r="I103" s="6">
        <v>0</v>
      </c>
      <c r="J103" s="6">
        <v>0</v>
      </c>
      <c r="K103" s="6">
        <f t="shared" si="12"/>
        <v>407486.33999999997</v>
      </c>
      <c r="L103" s="6">
        <f t="shared" si="13"/>
        <v>454776.33999999997</v>
      </c>
      <c r="M103" s="6">
        <f t="shared" si="14"/>
        <v>59.47030739942829</v>
      </c>
      <c r="N103" s="6">
        <f t="shared" si="15"/>
        <v>-13291159.179999996</v>
      </c>
      <c r="O103" s="6">
        <f t="shared" si="16"/>
        <v>-13338449.179999996</v>
      </c>
      <c r="P103" s="6">
        <f t="shared" si="17"/>
        <v>1426.6782023509</v>
      </c>
    </row>
    <row r="104" spans="1:16" ht="25.5">
      <c r="A104" s="10" t="s">
        <v>247</v>
      </c>
      <c r="B104" s="11" t="s">
        <v>248</v>
      </c>
      <c r="C104" s="12">
        <v>0</v>
      </c>
      <c r="D104" s="12">
        <v>0</v>
      </c>
      <c r="E104" s="12">
        <v>0</v>
      </c>
      <c r="F104" s="12">
        <v>0</v>
      </c>
      <c r="G104" s="12">
        <v>0</v>
      </c>
      <c r="H104" s="12">
        <v>900</v>
      </c>
      <c r="I104" s="12">
        <v>0</v>
      </c>
      <c r="J104" s="12">
        <v>0</v>
      </c>
      <c r="K104" s="12">
        <f t="shared" si="12"/>
        <v>0</v>
      </c>
      <c r="L104" s="12">
        <f t="shared" si="13"/>
        <v>0</v>
      </c>
      <c r="M104" s="12">
        <f t="shared" si="14"/>
        <v>0</v>
      </c>
      <c r="N104" s="12">
        <f t="shared" si="15"/>
        <v>-900</v>
      </c>
      <c r="O104" s="12">
        <f t="shared" si="16"/>
        <v>-900</v>
      </c>
      <c r="P104" s="12">
        <f t="shared" si="17"/>
        <v>0</v>
      </c>
    </row>
    <row r="105" spans="1:16" ht="12.75">
      <c r="A105" s="4" t="s">
        <v>249</v>
      </c>
      <c r="B105" s="5" t="s">
        <v>250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900</v>
      </c>
      <c r="I105" s="6">
        <v>0</v>
      </c>
      <c r="J105" s="6">
        <v>0</v>
      </c>
      <c r="K105" s="6">
        <f t="shared" si="12"/>
        <v>0</v>
      </c>
      <c r="L105" s="6">
        <f t="shared" si="13"/>
        <v>0</v>
      </c>
      <c r="M105" s="6">
        <f t="shared" si="14"/>
        <v>0</v>
      </c>
      <c r="N105" s="6">
        <f t="shared" si="15"/>
        <v>-900</v>
      </c>
      <c r="O105" s="6">
        <f t="shared" si="16"/>
        <v>-900</v>
      </c>
      <c r="P105" s="6">
        <f t="shared" si="17"/>
        <v>0</v>
      </c>
    </row>
    <row r="106" spans="1:16" ht="12.75">
      <c r="A106" s="10" t="s">
        <v>78</v>
      </c>
      <c r="B106" s="11" t="s">
        <v>79</v>
      </c>
      <c r="C106" s="12">
        <v>6630120</v>
      </c>
      <c r="D106" s="12">
        <v>27549132</v>
      </c>
      <c r="E106" s="12">
        <v>24630670</v>
      </c>
      <c r="F106" s="12">
        <v>9680266.420000002</v>
      </c>
      <c r="G106" s="12">
        <v>0</v>
      </c>
      <c r="H106" s="12">
        <v>11590429.570000004</v>
      </c>
      <c r="I106" s="12">
        <v>8718</v>
      </c>
      <c r="J106" s="12">
        <v>5179.47</v>
      </c>
      <c r="K106" s="12">
        <f t="shared" si="12"/>
        <v>14950403.579999998</v>
      </c>
      <c r="L106" s="12">
        <f t="shared" si="13"/>
        <v>17868865.58</v>
      </c>
      <c r="M106" s="12">
        <f t="shared" si="14"/>
        <v>39.30167721787512</v>
      </c>
      <c r="N106" s="12">
        <f t="shared" si="15"/>
        <v>15958702.429999996</v>
      </c>
      <c r="O106" s="12">
        <f t="shared" si="16"/>
        <v>13040240.429999996</v>
      </c>
      <c r="P106" s="12">
        <f t="shared" si="17"/>
        <v>47.056899264210045</v>
      </c>
    </row>
    <row r="107" spans="1:16" ht="12.75">
      <c r="A107" s="4" t="s">
        <v>251</v>
      </c>
      <c r="B107" s="5" t="s">
        <v>252</v>
      </c>
      <c r="C107" s="6">
        <v>2946437</v>
      </c>
      <c r="D107" s="6">
        <v>7866520</v>
      </c>
      <c r="E107" s="6">
        <v>6031818.999999999</v>
      </c>
      <c r="F107" s="6">
        <v>1976830.96</v>
      </c>
      <c r="G107" s="6">
        <v>0</v>
      </c>
      <c r="H107" s="6">
        <v>2680390.61</v>
      </c>
      <c r="I107" s="6">
        <v>7520</v>
      </c>
      <c r="J107" s="6">
        <v>2823.71</v>
      </c>
      <c r="K107" s="6">
        <f t="shared" si="12"/>
        <v>4054988.039999999</v>
      </c>
      <c r="L107" s="6">
        <f t="shared" si="13"/>
        <v>5889689.04</v>
      </c>
      <c r="M107" s="6">
        <f t="shared" si="14"/>
        <v>32.77337997045336</v>
      </c>
      <c r="N107" s="6">
        <f t="shared" si="15"/>
        <v>5186129.390000001</v>
      </c>
      <c r="O107" s="6">
        <f t="shared" si="16"/>
        <v>3351428.389999999</v>
      </c>
      <c r="P107" s="6">
        <f t="shared" si="17"/>
        <v>44.437517272981836</v>
      </c>
    </row>
    <row r="108" spans="1:16" ht="38.25">
      <c r="A108" s="4" t="s">
        <v>80</v>
      </c>
      <c r="B108" s="5" t="s">
        <v>81</v>
      </c>
      <c r="C108" s="6">
        <v>3673683</v>
      </c>
      <c r="D108" s="6">
        <v>18842612</v>
      </c>
      <c r="E108" s="6">
        <v>18318851</v>
      </c>
      <c r="F108" s="6">
        <v>7464514.569999999</v>
      </c>
      <c r="G108" s="6">
        <v>0</v>
      </c>
      <c r="H108" s="6">
        <v>8661541.27</v>
      </c>
      <c r="I108" s="6">
        <v>1198</v>
      </c>
      <c r="J108" s="6">
        <v>2355.76</v>
      </c>
      <c r="K108" s="6">
        <f t="shared" si="12"/>
        <v>10854336.43</v>
      </c>
      <c r="L108" s="6">
        <f t="shared" si="13"/>
        <v>11378097.43</v>
      </c>
      <c r="M108" s="6">
        <f t="shared" si="14"/>
        <v>40.74772249635089</v>
      </c>
      <c r="N108" s="6">
        <f t="shared" si="15"/>
        <v>10181070.73</v>
      </c>
      <c r="O108" s="6">
        <f t="shared" si="16"/>
        <v>9657309.73</v>
      </c>
      <c r="P108" s="6">
        <f t="shared" si="17"/>
        <v>47.28212086009106</v>
      </c>
    </row>
    <row r="109" spans="1:16" ht="12.75">
      <c r="A109" s="4" t="s">
        <v>82</v>
      </c>
      <c r="B109" s="5" t="s">
        <v>83</v>
      </c>
      <c r="C109" s="6">
        <v>0</v>
      </c>
      <c r="D109" s="6">
        <v>20000</v>
      </c>
      <c r="E109" s="6">
        <v>20000</v>
      </c>
      <c r="F109" s="6">
        <v>0</v>
      </c>
      <c r="G109" s="6">
        <v>0</v>
      </c>
      <c r="H109" s="6">
        <v>9576.8</v>
      </c>
      <c r="I109" s="6">
        <v>0</v>
      </c>
      <c r="J109" s="6">
        <v>0</v>
      </c>
      <c r="K109" s="6">
        <f t="shared" si="12"/>
        <v>20000</v>
      </c>
      <c r="L109" s="6">
        <f t="shared" si="13"/>
        <v>20000</v>
      </c>
      <c r="M109" s="6">
        <f t="shared" si="14"/>
        <v>0</v>
      </c>
      <c r="N109" s="6">
        <f t="shared" si="15"/>
        <v>10423.2</v>
      </c>
      <c r="O109" s="6">
        <f t="shared" si="16"/>
        <v>10423.2</v>
      </c>
      <c r="P109" s="6">
        <f t="shared" si="17"/>
        <v>47.884</v>
      </c>
    </row>
    <row r="110" spans="1:16" ht="12.75">
      <c r="A110" s="4" t="s">
        <v>96</v>
      </c>
      <c r="B110" s="5" t="s">
        <v>97</v>
      </c>
      <c r="C110" s="6">
        <v>10000</v>
      </c>
      <c r="D110" s="6">
        <v>820000</v>
      </c>
      <c r="E110" s="6">
        <v>260000</v>
      </c>
      <c r="F110" s="6">
        <v>238920.89</v>
      </c>
      <c r="G110" s="6">
        <v>0</v>
      </c>
      <c r="H110" s="6">
        <v>238920.89</v>
      </c>
      <c r="I110" s="6">
        <v>0</v>
      </c>
      <c r="J110" s="6">
        <v>0</v>
      </c>
      <c r="K110" s="6">
        <f t="shared" si="12"/>
        <v>21079.109999999986</v>
      </c>
      <c r="L110" s="6">
        <f t="shared" si="13"/>
        <v>581079.11</v>
      </c>
      <c r="M110" s="6">
        <f t="shared" si="14"/>
        <v>91.89265</v>
      </c>
      <c r="N110" s="6">
        <f t="shared" si="15"/>
        <v>581079.11</v>
      </c>
      <c r="O110" s="6">
        <f t="shared" si="16"/>
        <v>21079.109999999986</v>
      </c>
      <c r="P110" s="6">
        <f t="shared" si="17"/>
        <v>91.89265</v>
      </c>
    </row>
    <row r="111" spans="1:16" ht="12.75">
      <c r="A111" s="10" t="s">
        <v>98</v>
      </c>
      <c r="B111" s="11" t="s">
        <v>99</v>
      </c>
      <c r="C111" s="12">
        <v>2393800</v>
      </c>
      <c r="D111" s="12">
        <v>2987615</v>
      </c>
      <c r="E111" s="12">
        <v>2689681.6666666665</v>
      </c>
      <c r="F111" s="12">
        <v>2077449.52</v>
      </c>
      <c r="G111" s="12">
        <v>0</v>
      </c>
      <c r="H111" s="12">
        <v>4471151.59</v>
      </c>
      <c r="I111" s="12">
        <v>0</v>
      </c>
      <c r="J111" s="12">
        <v>490</v>
      </c>
      <c r="K111" s="12">
        <f t="shared" si="12"/>
        <v>612232.1466666665</v>
      </c>
      <c r="L111" s="12">
        <f t="shared" si="13"/>
        <v>910165.48</v>
      </c>
      <c r="M111" s="12">
        <f t="shared" si="14"/>
        <v>77.23774697005656</v>
      </c>
      <c r="N111" s="12">
        <f t="shared" si="15"/>
        <v>-1483536.5899999999</v>
      </c>
      <c r="O111" s="12">
        <f t="shared" si="16"/>
        <v>-1781469.9233333333</v>
      </c>
      <c r="P111" s="12">
        <f t="shared" si="17"/>
        <v>166.23348574707418</v>
      </c>
    </row>
    <row r="112" spans="1:16" ht="12.75">
      <c r="A112" s="4" t="s">
        <v>100</v>
      </c>
      <c r="B112" s="5" t="s">
        <v>101</v>
      </c>
      <c r="C112" s="6">
        <v>2378800</v>
      </c>
      <c r="D112" s="6">
        <v>2448800</v>
      </c>
      <c r="E112" s="6">
        <v>2155866.6666666665</v>
      </c>
      <c r="F112" s="6">
        <v>1558650</v>
      </c>
      <c r="G112" s="6">
        <v>0</v>
      </c>
      <c r="H112" s="6">
        <v>3302441.44</v>
      </c>
      <c r="I112" s="6">
        <v>0</v>
      </c>
      <c r="J112" s="6">
        <v>490</v>
      </c>
      <c r="K112" s="6">
        <f t="shared" si="12"/>
        <v>597216.6666666665</v>
      </c>
      <c r="L112" s="6">
        <f t="shared" si="13"/>
        <v>890150</v>
      </c>
      <c r="M112" s="6">
        <f t="shared" si="14"/>
        <v>72.29807038159441</v>
      </c>
      <c r="N112" s="6">
        <f t="shared" si="15"/>
        <v>-853641.44</v>
      </c>
      <c r="O112" s="6">
        <f t="shared" si="16"/>
        <v>-1146574.7733333334</v>
      </c>
      <c r="P112" s="6">
        <f t="shared" si="17"/>
        <v>153.18393716370835</v>
      </c>
    </row>
    <row r="113" spans="1:16" ht="25.5">
      <c r="A113" s="4" t="s">
        <v>102</v>
      </c>
      <c r="B113" s="5" t="s">
        <v>103</v>
      </c>
      <c r="C113" s="6">
        <v>15000</v>
      </c>
      <c r="D113" s="6">
        <v>538815</v>
      </c>
      <c r="E113" s="6">
        <v>533815</v>
      </c>
      <c r="F113" s="6">
        <v>518799.52</v>
      </c>
      <c r="G113" s="6">
        <v>0</v>
      </c>
      <c r="H113" s="6">
        <v>1168710.15</v>
      </c>
      <c r="I113" s="6">
        <v>0</v>
      </c>
      <c r="J113" s="6">
        <v>0</v>
      </c>
      <c r="K113" s="6">
        <f t="shared" si="12"/>
        <v>15015.479999999981</v>
      </c>
      <c r="L113" s="6">
        <f t="shared" si="13"/>
        <v>20015.47999999998</v>
      </c>
      <c r="M113" s="6">
        <f t="shared" si="14"/>
        <v>97.18713786611467</v>
      </c>
      <c r="N113" s="6">
        <f t="shared" si="15"/>
        <v>-629895.1499999999</v>
      </c>
      <c r="O113" s="6">
        <f t="shared" si="16"/>
        <v>-634895.1499999999</v>
      </c>
      <c r="P113" s="6">
        <f t="shared" si="17"/>
        <v>218.9354270674297</v>
      </c>
    </row>
    <row r="114" spans="1:16" ht="12.75">
      <c r="A114" s="10" t="s">
        <v>106</v>
      </c>
      <c r="B114" s="11" t="s">
        <v>107</v>
      </c>
      <c r="C114" s="12">
        <v>0</v>
      </c>
      <c r="D114" s="12">
        <v>3500</v>
      </c>
      <c r="E114" s="12">
        <v>3500</v>
      </c>
      <c r="F114" s="12">
        <v>3500</v>
      </c>
      <c r="G114" s="12">
        <v>0</v>
      </c>
      <c r="H114" s="12">
        <v>72647.65</v>
      </c>
      <c r="I114" s="12">
        <v>0</v>
      </c>
      <c r="J114" s="12">
        <v>0</v>
      </c>
      <c r="K114" s="12">
        <f t="shared" si="12"/>
        <v>0</v>
      </c>
      <c r="L114" s="12">
        <f t="shared" si="13"/>
        <v>0</v>
      </c>
      <c r="M114" s="12">
        <f t="shared" si="14"/>
        <v>100</v>
      </c>
      <c r="N114" s="12">
        <f t="shared" si="15"/>
        <v>-69147.65</v>
      </c>
      <c r="O114" s="12">
        <f t="shared" si="16"/>
        <v>-69147.65</v>
      </c>
      <c r="P114" s="12">
        <f t="shared" si="17"/>
        <v>2075.6471428571426</v>
      </c>
    </row>
    <row r="115" spans="1:16" ht="12.75">
      <c r="A115" s="4" t="s">
        <v>296</v>
      </c>
      <c r="B115" s="5" t="s">
        <v>297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6">
        <v>63509.38</v>
      </c>
      <c r="I115" s="6">
        <v>0</v>
      </c>
      <c r="J115" s="6">
        <v>0</v>
      </c>
      <c r="K115" s="6">
        <f t="shared" si="12"/>
        <v>0</v>
      </c>
      <c r="L115" s="6">
        <f t="shared" si="13"/>
        <v>0</v>
      </c>
      <c r="M115" s="6">
        <f t="shared" si="14"/>
        <v>0</v>
      </c>
      <c r="N115" s="6">
        <f t="shared" si="15"/>
        <v>-63509.38</v>
      </c>
      <c r="O115" s="6">
        <f t="shared" si="16"/>
        <v>-63509.38</v>
      </c>
      <c r="P115" s="6">
        <f t="shared" si="17"/>
        <v>0</v>
      </c>
    </row>
    <row r="116" spans="1:16" ht="25.5">
      <c r="A116" s="4" t="s">
        <v>162</v>
      </c>
      <c r="B116" s="5" t="s">
        <v>163</v>
      </c>
      <c r="C116" s="6">
        <v>0</v>
      </c>
      <c r="D116" s="6">
        <v>3500</v>
      </c>
      <c r="E116" s="6">
        <v>3500</v>
      </c>
      <c r="F116" s="6">
        <v>3500</v>
      </c>
      <c r="G116" s="6">
        <v>0</v>
      </c>
      <c r="H116" s="6">
        <v>9138.27</v>
      </c>
      <c r="I116" s="6">
        <v>0</v>
      </c>
      <c r="J116" s="6">
        <v>0</v>
      </c>
      <c r="K116" s="6">
        <f t="shared" si="12"/>
        <v>0</v>
      </c>
      <c r="L116" s="6">
        <f t="shared" si="13"/>
        <v>0</v>
      </c>
      <c r="M116" s="6">
        <f t="shared" si="14"/>
        <v>100</v>
      </c>
      <c r="N116" s="6">
        <f t="shared" si="15"/>
        <v>-5638.27</v>
      </c>
      <c r="O116" s="6">
        <f t="shared" si="16"/>
        <v>-5638.27</v>
      </c>
      <c r="P116" s="6">
        <f t="shared" si="17"/>
        <v>261.0934285714286</v>
      </c>
    </row>
    <row r="117" spans="1:16" ht="12.75">
      <c r="A117" s="10" t="s">
        <v>253</v>
      </c>
      <c r="B117" s="11" t="s">
        <v>254</v>
      </c>
      <c r="C117" s="12">
        <v>821000</v>
      </c>
      <c r="D117" s="12">
        <v>1541852</v>
      </c>
      <c r="E117" s="12">
        <v>1541852</v>
      </c>
      <c r="F117" s="12">
        <v>993595.23</v>
      </c>
      <c r="G117" s="12">
        <v>0</v>
      </c>
      <c r="H117" s="12">
        <v>993048.03</v>
      </c>
      <c r="I117" s="12">
        <v>547.2</v>
      </c>
      <c r="J117" s="12">
        <v>0</v>
      </c>
      <c r="K117" s="12">
        <f t="shared" si="12"/>
        <v>548256.77</v>
      </c>
      <c r="L117" s="12">
        <f t="shared" si="13"/>
        <v>548256.77</v>
      </c>
      <c r="M117" s="12">
        <f t="shared" si="14"/>
        <v>64.44167339018271</v>
      </c>
      <c r="N117" s="12">
        <f t="shared" si="15"/>
        <v>548803.97</v>
      </c>
      <c r="O117" s="12">
        <f t="shared" si="16"/>
        <v>548803.97</v>
      </c>
      <c r="P117" s="12">
        <f t="shared" si="17"/>
        <v>64.40618360257663</v>
      </c>
    </row>
    <row r="118" spans="1:16" ht="25.5">
      <c r="A118" s="4" t="s">
        <v>312</v>
      </c>
      <c r="B118" s="5" t="s">
        <v>313</v>
      </c>
      <c r="C118" s="6">
        <v>0</v>
      </c>
      <c r="D118" s="6">
        <v>800000</v>
      </c>
      <c r="E118" s="6">
        <v>800000</v>
      </c>
      <c r="F118" s="6">
        <v>345849.63</v>
      </c>
      <c r="G118" s="6">
        <v>0</v>
      </c>
      <c r="H118" s="6">
        <v>345849.63</v>
      </c>
      <c r="I118" s="6">
        <v>0</v>
      </c>
      <c r="J118" s="6">
        <v>0</v>
      </c>
      <c r="K118" s="6">
        <f t="shared" si="12"/>
        <v>454150.37</v>
      </c>
      <c r="L118" s="6">
        <f t="shared" si="13"/>
        <v>454150.37</v>
      </c>
      <c r="M118" s="6">
        <f t="shared" si="14"/>
        <v>43.231203750000006</v>
      </c>
      <c r="N118" s="6">
        <f t="shared" si="15"/>
        <v>454150.37</v>
      </c>
      <c r="O118" s="6">
        <f t="shared" si="16"/>
        <v>454150.37</v>
      </c>
      <c r="P118" s="6">
        <f t="shared" si="17"/>
        <v>43.231203750000006</v>
      </c>
    </row>
    <row r="119" spans="1:16" ht="12.75">
      <c r="A119" s="4" t="s">
        <v>255</v>
      </c>
      <c r="B119" s="5" t="s">
        <v>256</v>
      </c>
      <c r="C119" s="6">
        <v>821000</v>
      </c>
      <c r="D119" s="6">
        <v>741852</v>
      </c>
      <c r="E119" s="6">
        <v>741852</v>
      </c>
      <c r="F119" s="6">
        <v>647745.6</v>
      </c>
      <c r="G119" s="6">
        <v>0</v>
      </c>
      <c r="H119" s="6">
        <v>647198.4</v>
      </c>
      <c r="I119" s="6">
        <v>547.2</v>
      </c>
      <c r="J119" s="6">
        <v>0</v>
      </c>
      <c r="K119" s="6">
        <f t="shared" si="12"/>
        <v>94106.40000000002</v>
      </c>
      <c r="L119" s="6">
        <f t="shared" si="13"/>
        <v>94106.40000000002</v>
      </c>
      <c r="M119" s="6">
        <f t="shared" si="14"/>
        <v>87.3146665372608</v>
      </c>
      <c r="N119" s="6">
        <f t="shared" si="15"/>
        <v>94653.59999999998</v>
      </c>
      <c r="O119" s="6">
        <f t="shared" si="16"/>
        <v>94653.59999999998</v>
      </c>
      <c r="P119" s="6">
        <f t="shared" si="17"/>
        <v>87.24090519402792</v>
      </c>
    </row>
    <row r="120" spans="1:16" ht="12.75">
      <c r="A120" s="10" t="s">
        <v>172</v>
      </c>
      <c r="B120" s="11" t="s">
        <v>173</v>
      </c>
      <c r="C120" s="12">
        <v>2179284</v>
      </c>
      <c r="D120" s="12">
        <v>6105126</v>
      </c>
      <c r="E120" s="12">
        <v>4519012.333333334</v>
      </c>
      <c r="F120" s="12">
        <v>2510406.28</v>
      </c>
      <c r="G120" s="12">
        <v>0</v>
      </c>
      <c r="H120" s="12">
        <v>2582962.97</v>
      </c>
      <c r="I120" s="12">
        <v>190972.15</v>
      </c>
      <c r="J120" s="12">
        <v>0</v>
      </c>
      <c r="K120" s="12">
        <f t="shared" si="12"/>
        <v>2008606.0533333342</v>
      </c>
      <c r="L120" s="12">
        <f t="shared" si="13"/>
        <v>3594719.72</v>
      </c>
      <c r="M120" s="12">
        <f t="shared" si="14"/>
        <v>55.552100654442405</v>
      </c>
      <c r="N120" s="12">
        <f t="shared" si="15"/>
        <v>3522163.03</v>
      </c>
      <c r="O120" s="12">
        <f t="shared" si="16"/>
        <v>1936049.3633333337</v>
      </c>
      <c r="P120" s="12">
        <f t="shared" si="17"/>
        <v>57.15768799627824</v>
      </c>
    </row>
    <row r="121" spans="1:16" ht="12.75">
      <c r="A121" s="4" t="s">
        <v>174</v>
      </c>
      <c r="B121" s="5" t="s">
        <v>175</v>
      </c>
      <c r="C121" s="6">
        <v>283500</v>
      </c>
      <c r="D121" s="6">
        <v>887216</v>
      </c>
      <c r="E121" s="6">
        <v>732716</v>
      </c>
      <c r="F121" s="6">
        <v>183940.4</v>
      </c>
      <c r="G121" s="6">
        <v>0</v>
      </c>
      <c r="H121" s="6">
        <v>201472.9</v>
      </c>
      <c r="I121" s="6">
        <v>4485.5</v>
      </c>
      <c r="J121" s="6">
        <v>0</v>
      </c>
      <c r="K121" s="6">
        <f t="shared" si="12"/>
        <v>548775.6</v>
      </c>
      <c r="L121" s="6">
        <f t="shared" si="13"/>
        <v>703275.6</v>
      </c>
      <c r="M121" s="6">
        <f t="shared" si="14"/>
        <v>25.103914750053224</v>
      </c>
      <c r="N121" s="6">
        <f t="shared" si="15"/>
        <v>685743.1</v>
      </c>
      <c r="O121" s="6">
        <f t="shared" si="16"/>
        <v>531243.1</v>
      </c>
      <c r="P121" s="6">
        <f t="shared" si="17"/>
        <v>27.49672451536475</v>
      </c>
    </row>
    <row r="122" spans="1:16" ht="12.75">
      <c r="A122" s="4" t="s">
        <v>176</v>
      </c>
      <c r="B122" s="5" t="s">
        <v>177</v>
      </c>
      <c r="C122" s="6">
        <v>13000</v>
      </c>
      <c r="D122" s="6">
        <v>13000</v>
      </c>
      <c r="E122" s="6">
        <v>2000</v>
      </c>
      <c r="F122" s="6">
        <v>0</v>
      </c>
      <c r="G122" s="6">
        <v>0</v>
      </c>
      <c r="H122" s="6">
        <v>2405</v>
      </c>
      <c r="I122" s="6">
        <v>0</v>
      </c>
      <c r="J122" s="6">
        <v>0</v>
      </c>
      <c r="K122" s="6">
        <f t="shared" si="12"/>
        <v>2000</v>
      </c>
      <c r="L122" s="6">
        <f t="shared" si="13"/>
        <v>13000</v>
      </c>
      <c r="M122" s="6">
        <f t="shared" si="14"/>
        <v>0</v>
      </c>
      <c r="N122" s="6">
        <f t="shared" si="15"/>
        <v>10595</v>
      </c>
      <c r="O122" s="6">
        <f t="shared" si="16"/>
        <v>-405</v>
      </c>
      <c r="P122" s="6">
        <f t="shared" si="17"/>
        <v>120.24999999999999</v>
      </c>
    </row>
    <row r="123" spans="1:16" ht="25.5">
      <c r="A123" s="4" t="s">
        <v>178</v>
      </c>
      <c r="B123" s="5" t="s">
        <v>179</v>
      </c>
      <c r="C123" s="6">
        <v>1608284</v>
      </c>
      <c r="D123" s="6">
        <v>4719902</v>
      </c>
      <c r="E123" s="6">
        <v>3412455</v>
      </c>
      <c r="F123" s="6">
        <v>2117634.04</v>
      </c>
      <c r="G123" s="6">
        <v>0</v>
      </c>
      <c r="H123" s="6">
        <v>2077019.7</v>
      </c>
      <c r="I123" s="6">
        <v>123491.68</v>
      </c>
      <c r="J123" s="6">
        <v>0</v>
      </c>
      <c r="K123" s="6">
        <f t="shared" si="12"/>
        <v>1294820.96</v>
      </c>
      <c r="L123" s="6">
        <f t="shared" si="13"/>
        <v>2602267.96</v>
      </c>
      <c r="M123" s="6">
        <f t="shared" si="14"/>
        <v>62.056028284622066</v>
      </c>
      <c r="N123" s="6">
        <f t="shared" si="15"/>
        <v>2642882.3</v>
      </c>
      <c r="O123" s="6">
        <f t="shared" si="16"/>
        <v>1335435.3</v>
      </c>
      <c r="P123" s="6">
        <f t="shared" si="17"/>
        <v>60.865848780423484</v>
      </c>
    </row>
    <row r="124" spans="1:16" ht="12.75">
      <c r="A124" s="4" t="s">
        <v>180</v>
      </c>
      <c r="B124" s="5" t="s">
        <v>181</v>
      </c>
      <c r="C124" s="6">
        <v>264500</v>
      </c>
      <c r="D124" s="6">
        <v>475008</v>
      </c>
      <c r="E124" s="6">
        <v>361841.3333333334</v>
      </c>
      <c r="F124" s="6">
        <v>198831.84</v>
      </c>
      <c r="G124" s="6">
        <v>0</v>
      </c>
      <c r="H124" s="6">
        <v>292065.37</v>
      </c>
      <c r="I124" s="6">
        <v>62994.97</v>
      </c>
      <c r="J124" s="6">
        <v>0</v>
      </c>
      <c r="K124" s="6">
        <f t="shared" si="12"/>
        <v>163009.49333333338</v>
      </c>
      <c r="L124" s="6">
        <f t="shared" si="13"/>
        <v>276176.16000000003</v>
      </c>
      <c r="M124" s="6">
        <f t="shared" si="14"/>
        <v>54.9500075539555</v>
      </c>
      <c r="N124" s="6">
        <f t="shared" si="15"/>
        <v>182942.63</v>
      </c>
      <c r="O124" s="6">
        <f t="shared" si="16"/>
        <v>69775.96333333338</v>
      </c>
      <c r="P124" s="6">
        <f t="shared" si="17"/>
        <v>80.71641990412003</v>
      </c>
    </row>
    <row r="125" spans="1:16" ht="12.75">
      <c r="A125" s="4" t="s">
        <v>182</v>
      </c>
      <c r="B125" s="5" t="s">
        <v>183</v>
      </c>
      <c r="C125" s="6">
        <v>10000</v>
      </c>
      <c r="D125" s="6">
        <v>10000</v>
      </c>
      <c r="E125" s="6">
        <v>10000</v>
      </c>
      <c r="F125" s="6">
        <v>10000</v>
      </c>
      <c r="G125" s="6">
        <v>0</v>
      </c>
      <c r="H125" s="6">
        <v>10000</v>
      </c>
      <c r="I125" s="6">
        <v>0</v>
      </c>
      <c r="J125" s="6">
        <v>0</v>
      </c>
      <c r="K125" s="6">
        <f t="shared" si="12"/>
        <v>0</v>
      </c>
      <c r="L125" s="6">
        <f t="shared" si="13"/>
        <v>0</v>
      </c>
      <c r="M125" s="6">
        <f t="shared" si="14"/>
        <v>100</v>
      </c>
      <c r="N125" s="6">
        <f t="shared" si="15"/>
        <v>0</v>
      </c>
      <c r="O125" s="6">
        <f t="shared" si="16"/>
        <v>0</v>
      </c>
      <c r="P125" s="6">
        <f t="shared" si="17"/>
        <v>100</v>
      </c>
    </row>
    <row r="126" spans="1:16" ht="12.75">
      <c r="A126" s="10" t="s">
        <v>188</v>
      </c>
      <c r="B126" s="11" t="s">
        <v>189</v>
      </c>
      <c r="C126" s="12">
        <v>0</v>
      </c>
      <c r="D126" s="12">
        <v>0</v>
      </c>
      <c r="E126" s="12">
        <v>0</v>
      </c>
      <c r="F126" s="12">
        <v>0</v>
      </c>
      <c r="G126" s="12">
        <v>0</v>
      </c>
      <c r="H126" s="12">
        <v>946</v>
      </c>
      <c r="I126" s="12">
        <v>0</v>
      </c>
      <c r="J126" s="12">
        <v>0</v>
      </c>
      <c r="K126" s="12">
        <f t="shared" si="12"/>
        <v>0</v>
      </c>
      <c r="L126" s="12">
        <f t="shared" si="13"/>
        <v>0</v>
      </c>
      <c r="M126" s="12">
        <f t="shared" si="14"/>
        <v>0</v>
      </c>
      <c r="N126" s="12">
        <f t="shared" si="15"/>
        <v>-946</v>
      </c>
      <c r="O126" s="12">
        <f t="shared" si="16"/>
        <v>-946</v>
      </c>
      <c r="P126" s="12">
        <f t="shared" si="17"/>
        <v>0</v>
      </c>
    </row>
    <row r="127" spans="1:16" ht="25.5">
      <c r="A127" s="4" t="s">
        <v>194</v>
      </c>
      <c r="B127" s="5" t="s">
        <v>195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6">
        <v>946</v>
      </c>
      <c r="I127" s="6">
        <v>0</v>
      </c>
      <c r="J127" s="6">
        <v>0</v>
      </c>
      <c r="K127" s="6">
        <f t="shared" si="12"/>
        <v>0</v>
      </c>
      <c r="L127" s="6">
        <f t="shared" si="13"/>
        <v>0</v>
      </c>
      <c r="M127" s="6">
        <f t="shared" si="14"/>
        <v>0</v>
      </c>
      <c r="N127" s="6">
        <f t="shared" si="15"/>
        <v>-946</v>
      </c>
      <c r="O127" s="6">
        <f t="shared" si="16"/>
        <v>-946</v>
      </c>
      <c r="P127" s="6">
        <f t="shared" si="17"/>
        <v>0</v>
      </c>
    </row>
    <row r="128" spans="1:16" ht="12.75">
      <c r="A128" s="10" t="s">
        <v>262</v>
      </c>
      <c r="B128" s="11" t="s">
        <v>263</v>
      </c>
      <c r="C128" s="12">
        <v>4958245</v>
      </c>
      <c r="D128" s="12">
        <v>16374272</v>
      </c>
      <c r="E128" s="12">
        <v>14478128</v>
      </c>
      <c r="F128" s="12">
        <v>6626702.499999999</v>
      </c>
      <c r="G128" s="12">
        <v>0</v>
      </c>
      <c r="H128" s="12">
        <v>6906260.98</v>
      </c>
      <c r="I128" s="12">
        <v>14441.52</v>
      </c>
      <c r="J128" s="12">
        <v>0</v>
      </c>
      <c r="K128" s="12">
        <f t="shared" si="12"/>
        <v>7851425.500000001</v>
      </c>
      <c r="L128" s="12">
        <f t="shared" si="13"/>
        <v>9747569.5</v>
      </c>
      <c r="M128" s="12">
        <f t="shared" si="14"/>
        <v>45.77043731067994</v>
      </c>
      <c r="N128" s="12">
        <f t="shared" si="15"/>
        <v>9468011.02</v>
      </c>
      <c r="O128" s="12">
        <f t="shared" si="16"/>
        <v>7571867.02</v>
      </c>
      <c r="P128" s="12">
        <f t="shared" si="17"/>
        <v>47.70133942730718</v>
      </c>
    </row>
    <row r="129" spans="1:16" ht="12.75">
      <c r="A129" s="4" t="s">
        <v>264</v>
      </c>
      <c r="B129" s="5" t="s">
        <v>265</v>
      </c>
      <c r="C129" s="6">
        <v>3981245</v>
      </c>
      <c r="D129" s="6">
        <v>14332565</v>
      </c>
      <c r="E129" s="6">
        <v>12684869</v>
      </c>
      <c r="F129" s="6">
        <v>5585081.45</v>
      </c>
      <c r="G129" s="6">
        <v>0</v>
      </c>
      <c r="H129" s="6">
        <v>5879081.44</v>
      </c>
      <c r="I129" s="6">
        <v>0.01</v>
      </c>
      <c r="J129" s="6">
        <v>0</v>
      </c>
      <c r="K129" s="6">
        <f t="shared" si="12"/>
        <v>7099787.55</v>
      </c>
      <c r="L129" s="6">
        <f t="shared" si="13"/>
        <v>8747483.55</v>
      </c>
      <c r="M129" s="6">
        <f t="shared" si="14"/>
        <v>44.0294767726809</v>
      </c>
      <c r="N129" s="6">
        <f t="shared" si="15"/>
        <v>8453483.559999999</v>
      </c>
      <c r="O129" s="6">
        <f t="shared" si="16"/>
        <v>6805787.56</v>
      </c>
      <c r="P129" s="6">
        <f t="shared" si="17"/>
        <v>46.34719869791324</v>
      </c>
    </row>
    <row r="130" spans="1:16" ht="25.5">
      <c r="A130" s="4" t="s">
        <v>266</v>
      </c>
      <c r="B130" s="5" t="s">
        <v>267</v>
      </c>
      <c r="C130" s="6">
        <v>977000</v>
      </c>
      <c r="D130" s="6">
        <v>2041707</v>
      </c>
      <c r="E130" s="6">
        <v>1793259</v>
      </c>
      <c r="F130" s="6">
        <v>1041621.05</v>
      </c>
      <c r="G130" s="6">
        <v>0</v>
      </c>
      <c r="H130" s="6">
        <v>1027179.54</v>
      </c>
      <c r="I130" s="6">
        <v>14441.51</v>
      </c>
      <c r="J130" s="6">
        <v>0</v>
      </c>
      <c r="K130" s="6">
        <f t="shared" si="12"/>
        <v>751637.95</v>
      </c>
      <c r="L130" s="6">
        <f t="shared" si="13"/>
        <v>1000085.95</v>
      </c>
      <c r="M130" s="6">
        <f t="shared" si="14"/>
        <v>58.08536580605479</v>
      </c>
      <c r="N130" s="6">
        <f t="shared" si="15"/>
        <v>1014527.46</v>
      </c>
      <c r="O130" s="6">
        <f t="shared" si="16"/>
        <v>766079.46</v>
      </c>
      <c r="P130" s="6">
        <f t="shared" si="17"/>
        <v>57.28004376389579</v>
      </c>
    </row>
    <row r="131" spans="1:16" ht="25.5">
      <c r="A131" s="10" t="s">
        <v>201</v>
      </c>
      <c r="B131" s="11" t="s">
        <v>202</v>
      </c>
      <c r="C131" s="12">
        <v>150000</v>
      </c>
      <c r="D131" s="12">
        <v>341459</v>
      </c>
      <c r="E131" s="12">
        <v>311459</v>
      </c>
      <c r="F131" s="12">
        <v>125142.18</v>
      </c>
      <c r="G131" s="12">
        <v>0</v>
      </c>
      <c r="H131" s="12">
        <v>125142.18</v>
      </c>
      <c r="I131" s="12">
        <v>0</v>
      </c>
      <c r="J131" s="12">
        <v>0</v>
      </c>
      <c r="K131" s="12">
        <f t="shared" si="12"/>
        <v>186316.82</v>
      </c>
      <c r="L131" s="12">
        <f t="shared" si="13"/>
        <v>216316.82</v>
      </c>
      <c r="M131" s="12">
        <f t="shared" si="14"/>
        <v>40.17934302749318</v>
      </c>
      <c r="N131" s="12">
        <f t="shared" si="15"/>
        <v>216316.82</v>
      </c>
      <c r="O131" s="12">
        <f t="shared" si="16"/>
        <v>186316.82</v>
      </c>
      <c r="P131" s="12">
        <f t="shared" si="17"/>
        <v>40.17934302749318</v>
      </c>
    </row>
    <row r="132" spans="1:16" ht="12.75">
      <c r="A132" s="4" t="s">
        <v>268</v>
      </c>
      <c r="B132" s="5" t="s">
        <v>269</v>
      </c>
      <c r="C132" s="6">
        <v>120000</v>
      </c>
      <c r="D132" s="6">
        <v>311459</v>
      </c>
      <c r="E132" s="6">
        <v>281459</v>
      </c>
      <c r="F132" s="6">
        <v>125142.18</v>
      </c>
      <c r="G132" s="6">
        <v>0</v>
      </c>
      <c r="H132" s="6">
        <v>125142.18</v>
      </c>
      <c r="I132" s="6">
        <v>0</v>
      </c>
      <c r="J132" s="6">
        <v>0</v>
      </c>
      <c r="K132" s="6">
        <f t="shared" si="12"/>
        <v>156316.82</v>
      </c>
      <c r="L132" s="6">
        <f t="shared" si="13"/>
        <v>186316.82</v>
      </c>
      <c r="M132" s="6">
        <f t="shared" si="14"/>
        <v>44.46195715894677</v>
      </c>
      <c r="N132" s="6">
        <f t="shared" si="15"/>
        <v>186316.82</v>
      </c>
      <c r="O132" s="6">
        <f t="shared" si="16"/>
        <v>156316.82</v>
      </c>
      <c r="P132" s="6">
        <f t="shared" si="17"/>
        <v>44.46195715894677</v>
      </c>
    </row>
    <row r="133" spans="1:16" ht="25.5">
      <c r="A133" s="4" t="s">
        <v>216</v>
      </c>
      <c r="B133" s="5" t="s">
        <v>217</v>
      </c>
      <c r="C133" s="6">
        <v>30000</v>
      </c>
      <c r="D133" s="6">
        <v>30000</v>
      </c>
      <c r="E133" s="6">
        <v>30000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f t="shared" si="12"/>
        <v>30000</v>
      </c>
      <c r="L133" s="6">
        <f t="shared" si="13"/>
        <v>30000</v>
      </c>
      <c r="M133" s="6">
        <f t="shared" si="14"/>
        <v>0</v>
      </c>
      <c r="N133" s="6">
        <f t="shared" si="15"/>
        <v>30000</v>
      </c>
      <c r="O133" s="6">
        <f t="shared" si="16"/>
        <v>30000</v>
      </c>
      <c r="P133" s="6">
        <f t="shared" si="17"/>
        <v>0</v>
      </c>
    </row>
    <row r="134" spans="1:16" ht="25.5">
      <c r="A134" s="10" t="s">
        <v>203</v>
      </c>
      <c r="B134" s="11" t="s">
        <v>204</v>
      </c>
      <c r="C134" s="12">
        <v>2608000</v>
      </c>
      <c r="D134" s="12">
        <v>18599605</v>
      </c>
      <c r="E134" s="12">
        <v>18584605</v>
      </c>
      <c r="F134" s="12">
        <v>12237088.87</v>
      </c>
      <c r="G134" s="12">
        <v>0</v>
      </c>
      <c r="H134" s="12">
        <v>12211670.469999999</v>
      </c>
      <c r="I134" s="12">
        <v>25418.4</v>
      </c>
      <c r="J134" s="12">
        <v>25418.4</v>
      </c>
      <c r="K134" s="12">
        <f t="shared" si="12"/>
        <v>6347516.130000001</v>
      </c>
      <c r="L134" s="12">
        <f t="shared" si="13"/>
        <v>6362516.130000001</v>
      </c>
      <c r="M134" s="12">
        <f t="shared" si="14"/>
        <v>65.84529975213354</v>
      </c>
      <c r="N134" s="12">
        <f t="shared" si="15"/>
        <v>6387934.530000001</v>
      </c>
      <c r="O134" s="12">
        <f t="shared" si="16"/>
        <v>6372934.530000001</v>
      </c>
      <c r="P134" s="12">
        <f t="shared" si="17"/>
        <v>65.70852848365622</v>
      </c>
    </row>
    <row r="135" spans="1:16" ht="38.25">
      <c r="A135" s="4" t="s">
        <v>258</v>
      </c>
      <c r="B135" s="5" t="s">
        <v>259</v>
      </c>
      <c r="C135" s="6">
        <v>2608000</v>
      </c>
      <c r="D135" s="6">
        <v>18599605</v>
      </c>
      <c r="E135" s="6">
        <v>18584605</v>
      </c>
      <c r="F135" s="6">
        <v>12237088.87</v>
      </c>
      <c r="G135" s="6">
        <v>0</v>
      </c>
      <c r="H135" s="6">
        <v>12211670.469999999</v>
      </c>
      <c r="I135" s="6">
        <v>25418.4</v>
      </c>
      <c r="J135" s="6">
        <v>25418.4</v>
      </c>
      <c r="K135" s="6">
        <f t="shared" si="12"/>
        <v>6347516.130000001</v>
      </c>
      <c r="L135" s="6">
        <f t="shared" si="13"/>
        <v>6362516.130000001</v>
      </c>
      <c r="M135" s="6">
        <f t="shared" si="14"/>
        <v>65.84529975213354</v>
      </c>
      <c r="N135" s="6">
        <f t="shared" si="15"/>
        <v>6387934.530000001</v>
      </c>
      <c r="O135" s="6">
        <f t="shared" si="16"/>
        <v>6372934.530000001</v>
      </c>
      <c r="P135" s="6">
        <f t="shared" si="17"/>
        <v>65.70852848365622</v>
      </c>
    </row>
    <row r="136" spans="1:16" ht="12.75">
      <c r="A136" s="10" t="s">
        <v>270</v>
      </c>
      <c r="B136" s="11" t="s">
        <v>271</v>
      </c>
      <c r="C136" s="12">
        <v>100000</v>
      </c>
      <c r="D136" s="12">
        <v>318808</v>
      </c>
      <c r="E136" s="12">
        <v>278808</v>
      </c>
      <c r="F136" s="12">
        <v>218807.15</v>
      </c>
      <c r="G136" s="12">
        <v>0</v>
      </c>
      <c r="H136" s="12">
        <v>218807.15</v>
      </c>
      <c r="I136" s="12">
        <v>0</v>
      </c>
      <c r="J136" s="12">
        <v>0</v>
      </c>
      <c r="K136" s="12">
        <f t="shared" si="12"/>
        <v>60000.850000000006</v>
      </c>
      <c r="L136" s="12">
        <f t="shared" si="13"/>
        <v>100000.85</v>
      </c>
      <c r="M136" s="12">
        <f t="shared" si="14"/>
        <v>78.47950919629278</v>
      </c>
      <c r="N136" s="12">
        <f t="shared" si="15"/>
        <v>100000.85</v>
      </c>
      <c r="O136" s="12">
        <f t="shared" si="16"/>
        <v>60000.850000000006</v>
      </c>
      <c r="P136" s="12">
        <f t="shared" si="17"/>
        <v>78.47950919629278</v>
      </c>
    </row>
    <row r="137" spans="1:16" ht="38.25">
      <c r="A137" s="4" t="s">
        <v>272</v>
      </c>
      <c r="B137" s="5" t="s">
        <v>273</v>
      </c>
      <c r="C137" s="6">
        <v>100000</v>
      </c>
      <c r="D137" s="6">
        <v>318808</v>
      </c>
      <c r="E137" s="6">
        <v>278808</v>
      </c>
      <c r="F137" s="6">
        <v>218807.15</v>
      </c>
      <c r="G137" s="6">
        <v>0</v>
      </c>
      <c r="H137" s="6">
        <v>218807.15</v>
      </c>
      <c r="I137" s="6">
        <v>0</v>
      </c>
      <c r="J137" s="6">
        <v>0</v>
      </c>
      <c r="K137" s="6">
        <f t="shared" si="12"/>
        <v>60000.850000000006</v>
      </c>
      <c r="L137" s="6">
        <f t="shared" si="13"/>
        <v>100000.85</v>
      </c>
      <c r="M137" s="6">
        <f t="shared" si="14"/>
        <v>78.47950919629278</v>
      </c>
      <c r="N137" s="6">
        <f t="shared" si="15"/>
        <v>100000.85</v>
      </c>
      <c r="O137" s="6">
        <f t="shared" si="16"/>
        <v>60000.850000000006</v>
      </c>
      <c r="P137" s="6">
        <f t="shared" si="17"/>
        <v>78.47950919629278</v>
      </c>
    </row>
    <row r="138" spans="1:16" ht="25.5">
      <c r="A138" s="10" t="s">
        <v>314</v>
      </c>
      <c r="B138" s="11" t="s">
        <v>315</v>
      </c>
      <c r="C138" s="12">
        <v>0</v>
      </c>
      <c r="D138" s="12">
        <v>300000</v>
      </c>
      <c r="E138" s="12">
        <v>300000</v>
      </c>
      <c r="F138" s="12">
        <v>299797.95</v>
      </c>
      <c r="G138" s="12">
        <v>0</v>
      </c>
      <c r="H138" s="12">
        <v>299797.95</v>
      </c>
      <c r="I138" s="12">
        <v>0</v>
      </c>
      <c r="J138" s="12">
        <v>0</v>
      </c>
      <c r="K138" s="12">
        <f t="shared" si="12"/>
        <v>202.04999999998836</v>
      </c>
      <c r="L138" s="12">
        <f t="shared" si="13"/>
        <v>202.04999999998836</v>
      </c>
      <c r="M138" s="12">
        <f t="shared" si="14"/>
        <v>99.93265</v>
      </c>
      <c r="N138" s="12">
        <f t="shared" si="15"/>
        <v>202.04999999998836</v>
      </c>
      <c r="O138" s="12">
        <f t="shared" si="16"/>
        <v>202.04999999998836</v>
      </c>
      <c r="P138" s="12">
        <f t="shared" si="17"/>
        <v>99.93265</v>
      </c>
    </row>
    <row r="139" spans="1:16" ht="12.75">
      <c r="A139" s="4" t="s">
        <v>316</v>
      </c>
      <c r="B139" s="5" t="s">
        <v>317</v>
      </c>
      <c r="C139" s="6">
        <v>0</v>
      </c>
      <c r="D139" s="6">
        <v>300000</v>
      </c>
      <c r="E139" s="6">
        <v>300000</v>
      </c>
      <c r="F139" s="6">
        <v>299797.95</v>
      </c>
      <c r="G139" s="6">
        <v>0</v>
      </c>
      <c r="H139" s="6">
        <v>299797.95</v>
      </c>
      <c r="I139" s="6">
        <v>0</v>
      </c>
      <c r="J139" s="6">
        <v>0</v>
      </c>
      <c r="K139" s="6">
        <f t="shared" si="12"/>
        <v>202.04999999998836</v>
      </c>
      <c r="L139" s="6">
        <f t="shared" si="13"/>
        <v>202.04999999998836</v>
      </c>
      <c r="M139" s="6">
        <f t="shared" si="14"/>
        <v>99.93265</v>
      </c>
      <c r="N139" s="6">
        <f t="shared" si="15"/>
        <v>202.04999999998836</v>
      </c>
      <c r="O139" s="6">
        <f t="shared" si="16"/>
        <v>202.04999999998836</v>
      </c>
      <c r="P139" s="6">
        <f t="shared" si="17"/>
        <v>99.93265</v>
      </c>
    </row>
    <row r="140" spans="1:16" ht="12.75">
      <c r="A140" s="10" t="s">
        <v>274</v>
      </c>
      <c r="B140" s="11" t="s">
        <v>275</v>
      </c>
      <c r="C140" s="12">
        <v>1081400</v>
      </c>
      <c r="D140" s="12">
        <v>3432100</v>
      </c>
      <c r="E140" s="12">
        <v>2399804</v>
      </c>
      <c r="F140" s="12">
        <v>960866.57</v>
      </c>
      <c r="G140" s="12">
        <v>0</v>
      </c>
      <c r="H140" s="12">
        <v>950866.57</v>
      </c>
      <c r="I140" s="12">
        <v>10000</v>
      </c>
      <c r="J140" s="12">
        <v>0</v>
      </c>
      <c r="K140" s="12">
        <f t="shared" si="12"/>
        <v>1438937.4300000002</v>
      </c>
      <c r="L140" s="12">
        <f t="shared" si="13"/>
        <v>2471233.43</v>
      </c>
      <c r="M140" s="12">
        <f t="shared" si="14"/>
        <v>40.039376965785536</v>
      </c>
      <c r="N140" s="12">
        <f t="shared" si="15"/>
        <v>2481233.43</v>
      </c>
      <c r="O140" s="12">
        <f t="shared" si="16"/>
        <v>1448937.4300000002</v>
      </c>
      <c r="P140" s="12">
        <f t="shared" si="17"/>
        <v>39.62267626856193</v>
      </c>
    </row>
    <row r="141" spans="1:16" ht="25.5">
      <c r="A141" s="4" t="s">
        <v>276</v>
      </c>
      <c r="B141" s="5" t="s">
        <v>277</v>
      </c>
      <c r="C141" s="6">
        <v>800000</v>
      </c>
      <c r="D141" s="6">
        <v>1100000</v>
      </c>
      <c r="E141" s="6">
        <v>780000</v>
      </c>
      <c r="F141" s="6">
        <v>214146.76</v>
      </c>
      <c r="G141" s="6">
        <v>0</v>
      </c>
      <c r="H141" s="6">
        <v>214146.76</v>
      </c>
      <c r="I141" s="6">
        <v>0</v>
      </c>
      <c r="J141" s="6">
        <v>0</v>
      </c>
      <c r="K141" s="6">
        <f t="shared" si="12"/>
        <v>565853.24</v>
      </c>
      <c r="L141" s="6">
        <f t="shared" si="13"/>
        <v>885853.24</v>
      </c>
      <c r="M141" s="6">
        <f t="shared" si="14"/>
        <v>27.45471282051282</v>
      </c>
      <c r="N141" s="6">
        <f t="shared" si="15"/>
        <v>885853.24</v>
      </c>
      <c r="O141" s="6">
        <f t="shared" si="16"/>
        <v>565853.24</v>
      </c>
      <c r="P141" s="6">
        <f t="shared" si="17"/>
        <v>27.45471282051282</v>
      </c>
    </row>
    <row r="142" spans="1:16" ht="12.75">
      <c r="A142" s="4" t="s">
        <v>318</v>
      </c>
      <c r="B142" s="5" t="s">
        <v>319</v>
      </c>
      <c r="C142" s="6">
        <v>0</v>
      </c>
      <c r="D142" s="6">
        <v>199900</v>
      </c>
      <c r="E142" s="6">
        <v>199900</v>
      </c>
      <c r="F142" s="6">
        <v>10000</v>
      </c>
      <c r="G142" s="6">
        <v>0</v>
      </c>
      <c r="H142" s="6">
        <v>0</v>
      </c>
      <c r="I142" s="6">
        <v>10000</v>
      </c>
      <c r="J142" s="6">
        <v>0</v>
      </c>
      <c r="K142" s="6">
        <f t="shared" si="12"/>
        <v>189900</v>
      </c>
      <c r="L142" s="6">
        <f t="shared" si="13"/>
        <v>189900</v>
      </c>
      <c r="M142" s="6">
        <f t="shared" si="14"/>
        <v>5.002501250625312</v>
      </c>
      <c r="N142" s="6">
        <f t="shared" si="15"/>
        <v>199900</v>
      </c>
      <c r="O142" s="6">
        <f t="shared" si="16"/>
        <v>199900</v>
      </c>
      <c r="P142" s="6">
        <f t="shared" si="17"/>
        <v>0</v>
      </c>
    </row>
    <row r="143" spans="1:16" ht="25.5">
      <c r="A143" s="4" t="s">
        <v>320</v>
      </c>
      <c r="B143" s="5" t="s">
        <v>321</v>
      </c>
      <c r="C143" s="6">
        <v>0</v>
      </c>
      <c r="D143" s="6">
        <v>1550000</v>
      </c>
      <c r="E143" s="6">
        <v>900000</v>
      </c>
      <c r="F143" s="6">
        <v>450000</v>
      </c>
      <c r="G143" s="6">
        <v>0</v>
      </c>
      <c r="H143" s="6">
        <v>450000</v>
      </c>
      <c r="I143" s="6">
        <v>0</v>
      </c>
      <c r="J143" s="6">
        <v>0</v>
      </c>
      <c r="K143" s="6">
        <f t="shared" si="12"/>
        <v>450000</v>
      </c>
      <c r="L143" s="6">
        <f t="shared" si="13"/>
        <v>1100000</v>
      </c>
      <c r="M143" s="6">
        <f t="shared" si="14"/>
        <v>50</v>
      </c>
      <c r="N143" s="6">
        <f t="shared" si="15"/>
        <v>1100000</v>
      </c>
      <c r="O143" s="6">
        <f t="shared" si="16"/>
        <v>450000</v>
      </c>
      <c r="P143" s="6">
        <f t="shared" si="17"/>
        <v>50</v>
      </c>
    </row>
    <row r="144" spans="1:16" ht="25.5">
      <c r="A144" s="4" t="s">
        <v>322</v>
      </c>
      <c r="B144" s="5" t="s">
        <v>323</v>
      </c>
      <c r="C144" s="6">
        <v>0</v>
      </c>
      <c r="D144" s="6">
        <v>6313</v>
      </c>
      <c r="E144" s="6">
        <v>6313</v>
      </c>
      <c r="F144" s="6">
        <v>6300</v>
      </c>
      <c r="G144" s="6">
        <v>0</v>
      </c>
      <c r="H144" s="6">
        <v>6300</v>
      </c>
      <c r="I144" s="6">
        <v>0</v>
      </c>
      <c r="J144" s="6">
        <v>0</v>
      </c>
      <c r="K144" s="6">
        <f t="shared" si="12"/>
        <v>13</v>
      </c>
      <c r="L144" s="6">
        <f t="shared" si="13"/>
        <v>13</v>
      </c>
      <c r="M144" s="6">
        <f t="shared" si="14"/>
        <v>99.79407571677491</v>
      </c>
      <c r="N144" s="6">
        <f t="shared" si="15"/>
        <v>13</v>
      </c>
      <c r="O144" s="6">
        <f t="shared" si="16"/>
        <v>13</v>
      </c>
      <c r="P144" s="6">
        <f t="shared" si="17"/>
        <v>99.79407571677491</v>
      </c>
    </row>
    <row r="145" spans="1:16" ht="38.25">
      <c r="A145" s="4" t="s">
        <v>278</v>
      </c>
      <c r="B145" s="5" t="s">
        <v>279</v>
      </c>
      <c r="C145" s="6">
        <v>281400</v>
      </c>
      <c r="D145" s="6">
        <v>575887</v>
      </c>
      <c r="E145" s="6">
        <v>513591</v>
      </c>
      <c r="F145" s="6">
        <v>280419.81</v>
      </c>
      <c r="G145" s="6">
        <v>0</v>
      </c>
      <c r="H145" s="6">
        <v>280419.81</v>
      </c>
      <c r="I145" s="6">
        <v>0</v>
      </c>
      <c r="J145" s="6">
        <v>0</v>
      </c>
      <c r="K145" s="6">
        <f t="shared" si="12"/>
        <v>233171.19</v>
      </c>
      <c r="L145" s="6">
        <f t="shared" si="13"/>
        <v>295467.19</v>
      </c>
      <c r="M145" s="6">
        <f t="shared" si="14"/>
        <v>54.599829436263484</v>
      </c>
      <c r="N145" s="6">
        <f t="shared" si="15"/>
        <v>295467.19</v>
      </c>
      <c r="O145" s="6">
        <f t="shared" si="16"/>
        <v>233171.19</v>
      </c>
      <c r="P145" s="6">
        <f t="shared" si="17"/>
        <v>54.599829436263484</v>
      </c>
    </row>
    <row r="146" spans="1:16" ht="12.75">
      <c r="A146" s="10" t="s">
        <v>207</v>
      </c>
      <c r="B146" s="11" t="s">
        <v>208</v>
      </c>
      <c r="C146" s="12">
        <v>9000</v>
      </c>
      <c r="D146" s="12">
        <v>14479012</v>
      </c>
      <c r="E146" s="12">
        <v>10485641.333333332</v>
      </c>
      <c r="F146" s="12">
        <v>5936563.000000001</v>
      </c>
      <c r="G146" s="12">
        <v>0</v>
      </c>
      <c r="H146" s="12">
        <v>5839093.330000001</v>
      </c>
      <c r="I146" s="12">
        <v>97469.67</v>
      </c>
      <c r="J146" s="12">
        <v>0</v>
      </c>
      <c r="K146" s="12">
        <f t="shared" si="12"/>
        <v>4549078.333333331</v>
      </c>
      <c r="L146" s="12">
        <f t="shared" si="13"/>
        <v>8542449</v>
      </c>
      <c r="M146" s="12">
        <f t="shared" si="14"/>
        <v>56.616117329208684</v>
      </c>
      <c r="N146" s="12">
        <f t="shared" si="15"/>
        <v>8639918.669999998</v>
      </c>
      <c r="O146" s="12">
        <f t="shared" si="16"/>
        <v>4646548.003333331</v>
      </c>
      <c r="P146" s="12">
        <f t="shared" si="17"/>
        <v>55.68656360043342</v>
      </c>
    </row>
    <row r="147" spans="1:16" ht="25.5">
      <c r="A147" s="4" t="s">
        <v>324</v>
      </c>
      <c r="B147" s="5" t="s">
        <v>325</v>
      </c>
      <c r="C147" s="6">
        <v>0</v>
      </c>
      <c r="D147" s="6">
        <v>773400</v>
      </c>
      <c r="E147" s="6">
        <v>773400</v>
      </c>
      <c r="F147" s="6">
        <v>773400</v>
      </c>
      <c r="G147" s="6">
        <v>0</v>
      </c>
      <c r="H147" s="6">
        <v>773400</v>
      </c>
      <c r="I147" s="6">
        <v>0</v>
      </c>
      <c r="J147" s="6">
        <v>0</v>
      </c>
      <c r="K147" s="6">
        <f t="shared" si="12"/>
        <v>0</v>
      </c>
      <c r="L147" s="6">
        <f t="shared" si="13"/>
        <v>0</v>
      </c>
      <c r="M147" s="6">
        <f t="shared" si="14"/>
        <v>100</v>
      </c>
      <c r="N147" s="6">
        <f t="shared" si="15"/>
        <v>0</v>
      </c>
      <c r="O147" s="6">
        <f t="shared" si="16"/>
        <v>0</v>
      </c>
      <c r="P147" s="6">
        <f t="shared" si="17"/>
        <v>100</v>
      </c>
    </row>
    <row r="148" spans="1:16" ht="38.25">
      <c r="A148" s="4" t="s">
        <v>292</v>
      </c>
      <c r="B148" s="5" t="s">
        <v>293</v>
      </c>
      <c r="C148" s="6">
        <v>0</v>
      </c>
      <c r="D148" s="6">
        <v>203000</v>
      </c>
      <c r="E148" s="6">
        <v>203000</v>
      </c>
      <c r="F148" s="6">
        <v>173000</v>
      </c>
      <c r="G148" s="6">
        <v>0</v>
      </c>
      <c r="H148" s="6">
        <v>173000</v>
      </c>
      <c r="I148" s="6">
        <v>0</v>
      </c>
      <c r="J148" s="6">
        <v>0</v>
      </c>
      <c r="K148" s="6">
        <f t="shared" si="12"/>
        <v>30000</v>
      </c>
      <c r="L148" s="6">
        <f t="shared" si="13"/>
        <v>30000</v>
      </c>
      <c r="M148" s="6">
        <f t="shared" si="14"/>
        <v>85.22167487684729</v>
      </c>
      <c r="N148" s="6">
        <f t="shared" si="15"/>
        <v>30000</v>
      </c>
      <c r="O148" s="6">
        <f t="shared" si="16"/>
        <v>30000</v>
      </c>
      <c r="P148" s="6">
        <f t="shared" si="17"/>
        <v>85.22167487684729</v>
      </c>
    </row>
    <row r="149" spans="1:16" ht="12.75">
      <c r="A149" s="4" t="s">
        <v>211</v>
      </c>
      <c r="B149" s="5" t="s">
        <v>212</v>
      </c>
      <c r="C149" s="6">
        <v>0</v>
      </c>
      <c r="D149" s="6">
        <v>7589571</v>
      </c>
      <c r="E149" s="6">
        <v>5666971</v>
      </c>
      <c r="F149" s="6">
        <v>3744128.37</v>
      </c>
      <c r="G149" s="6">
        <v>0</v>
      </c>
      <c r="H149" s="6">
        <v>3744128.37</v>
      </c>
      <c r="I149" s="6">
        <v>0</v>
      </c>
      <c r="J149" s="6">
        <v>0</v>
      </c>
      <c r="K149" s="6">
        <f t="shared" si="12"/>
        <v>1922842.63</v>
      </c>
      <c r="L149" s="6">
        <f t="shared" si="13"/>
        <v>3845442.63</v>
      </c>
      <c r="M149" s="6">
        <f t="shared" si="14"/>
        <v>66.0693052778989</v>
      </c>
      <c r="N149" s="6">
        <f t="shared" si="15"/>
        <v>3845442.63</v>
      </c>
      <c r="O149" s="6">
        <f t="shared" si="16"/>
        <v>1922842.63</v>
      </c>
      <c r="P149" s="6">
        <f t="shared" si="17"/>
        <v>66.0693052778989</v>
      </c>
    </row>
    <row r="150" spans="1:16" ht="12.75">
      <c r="A150" s="4" t="s">
        <v>213</v>
      </c>
      <c r="B150" s="5" t="s">
        <v>196</v>
      </c>
      <c r="C150" s="6">
        <v>9000</v>
      </c>
      <c r="D150" s="6">
        <v>26000</v>
      </c>
      <c r="E150" s="6">
        <v>24333.333333333332</v>
      </c>
      <c r="F150" s="6">
        <v>21000</v>
      </c>
      <c r="G150" s="6">
        <v>0</v>
      </c>
      <c r="H150" s="6">
        <v>21000</v>
      </c>
      <c r="I150" s="6">
        <v>0</v>
      </c>
      <c r="J150" s="6">
        <v>0</v>
      </c>
      <c r="K150" s="6">
        <f t="shared" si="12"/>
        <v>3333.333333333332</v>
      </c>
      <c r="L150" s="6">
        <f t="shared" si="13"/>
        <v>5000</v>
      </c>
      <c r="M150" s="6">
        <f t="shared" si="14"/>
        <v>86.3013698630137</v>
      </c>
      <c r="N150" s="6">
        <f t="shared" si="15"/>
        <v>5000</v>
      </c>
      <c r="O150" s="6">
        <f t="shared" si="16"/>
        <v>3333.333333333332</v>
      </c>
      <c r="P150" s="6">
        <f t="shared" si="17"/>
        <v>86.3013698630137</v>
      </c>
    </row>
    <row r="151" spans="1:16" ht="38.25">
      <c r="A151" s="4" t="s">
        <v>326</v>
      </c>
      <c r="B151" s="5" t="s">
        <v>327</v>
      </c>
      <c r="C151" s="6">
        <v>0</v>
      </c>
      <c r="D151" s="6">
        <v>5887041</v>
      </c>
      <c r="E151" s="6">
        <v>3817937</v>
      </c>
      <c r="F151" s="6">
        <v>1225034.63</v>
      </c>
      <c r="G151" s="6">
        <v>0</v>
      </c>
      <c r="H151" s="6">
        <v>1127564.96</v>
      </c>
      <c r="I151" s="6">
        <v>97469.67</v>
      </c>
      <c r="J151" s="6">
        <v>0</v>
      </c>
      <c r="K151" s="6">
        <f t="shared" si="12"/>
        <v>2592902.37</v>
      </c>
      <c r="L151" s="6">
        <f t="shared" si="13"/>
        <v>4662006.37</v>
      </c>
      <c r="M151" s="6">
        <f t="shared" si="14"/>
        <v>32.0862976523709</v>
      </c>
      <c r="N151" s="6">
        <f t="shared" si="15"/>
        <v>4759476.04</v>
      </c>
      <c r="O151" s="6">
        <f t="shared" si="16"/>
        <v>2690372.04</v>
      </c>
      <c r="P151" s="6">
        <f t="shared" si="17"/>
        <v>29.53335688881194</v>
      </c>
    </row>
    <row r="152" spans="1:16" ht="12.75">
      <c r="A152" s="10" t="s">
        <v>214</v>
      </c>
      <c r="B152" s="11" t="s">
        <v>215</v>
      </c>
      <c r="C152" s="12">
        <v>21155219</v>
      </c>
      <c r="D152" s="12">
        <v>93085173</v>
      </c>
      <c r="E152" s="12">
        <v>81228563.33333333</v>
      </c>
      <c r="F152" s="12">
        <v>42268101.330000006</v>
      </c>
      <c r="G152" s="12">
        <v>0</v>
      </c>
      <c r="H152" s="12">
        <v>60607575.61999998</v>
      </c>
      <c r="I152" s="12">
        <v>347566.94</v>
      </c>
      <c r="J152" s="12">
        <v>31087.87</v>
      </c>
      <c r="K152" s="12">
        <f t="shared" si="12"/>
        <v>38960462.00333332</v>
      </c>
      <c r="L152" s="12">
        <f t="shared" si="13"/>
        <v>50817071.669999994</v>
      </c>
      <c r="M152" s="12">
        <f t="shared" si="14"/>
        <v>52.03600752674481</v>
      </c>
      <c r="N152" s="12">
        <f t="shared" si="15"/>
        <v>32477597.380000018</v>
      </c>
      <c r="O152" s="12">
        <f t="shared" si="16"/>
        <v>20620987.713333346</v>
      </c>
      <c r="P152" s="12">
        <f t="shared" si="17"/>
        <v>74.6136249773222</v>
      </c>
    </row>
  </sheetData>
  <mergeCells count="3">
    <mergeCell ref="A2:L2"/>
    <mergeCell ref="A3:L3"/>
    <mergeCell ref="A99:L99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f004</cp:lastModifiedBy>
  <cp:lastPrinted>2015-04-27T07:51:25Z</cp:lastPrinted>
  <dcterms:created xsi:type="dcterms:W3CDTF">1996-10-08T23:32:33Z</dcterms:created>
  <dcterms:modified xsi:type="dcterms:W3CDTF">2016-08-15T12:05:41Z</dcterms:modified>
  <cp:category/>
  <cp:version/>
  <cp:contentType/>
  <cp:contentStatus/>
</cp:coreProperties>
</file>